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出来高書類\新帳票集（A4版）インボイス対応\"/>
    </mc:Choice>
  </mc:AlternateContent>
  <xr:revisionPtr revIDLastSave="0" documentId="13_ncr:1_{2C1F1C7C-5842-4B28-95E9-669C01F8040B}" xr6:coauthVersionLast="47" xr6:coauthVersionMax="47" xr10:uidLastSave="{00000000-0000-0000-0000-000000000000}"/>
  <bookViews>
    <workbookView xWindow="5955" yWindow="15" windowWidth="22560" windowHeight="15465" xr2:uid="{00000000-000D-0000-FFFF-FFFF00000000}"/>
  </bookViews>
  <sheets>
    <sheet name="請求書" sheetId="11" r:id="rId1"/>
    <sheet name="内訳書（共通）" sheetId="10" r:id="rId2"/>
    <sheet name="例①" sheetId="6" r:id="rId3"/>
    <sheet name="例②" sheetId="9" r:id="rId4"/>
    <sheet name="例③" sheetId="12" r:id="rId5"/>
    <sheet name="例③内訳" sheetId="13" r:id="rId6"/>
    <sheet name="例④" sheetId="14" r:id="rId7"/>
    <sheet name="例④内訳" sheetId="16" r:id="rId8"/>
    <sheet name="例（出来高請求内訳書）" sheetId="7" r:id="rId9"/>
  </sheets>
  <definedNames>
    <definedName name="_xlnm.Print_Area" localSheetId="1">'内訳書（共通）'!$A$1:$H$20</definedName>
    <definedName name="_xlnm.Print_Area" localSheetId="5">例③内訳!$A$1:$H$20</definedName>
    <definedName name="_xlnm.Print_Area" localSheetId="7">例④内訳!$A$1:$H$38</definedName>
    <definedName name="_xlnm.Print_Titles" localSheetId="1">'内訳書（共通）'!$1:$2</definedName>
    <definedName name="_xlnm.Print_Titles" localSheetId="5">例③内訳!$1:$2</definedName>
    <definedName name="_xlnm.Print_Titles" localSheetId="7">例④内訳!$1:$2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4" l="1"/>
  <c r="G12" i="16"/>
  <c r="G7" i="16"/>
  <c r="G6" i="16"/>
  <c r="D24" i="6"/>
  <c r="D22" i="6"/>
  <c r="G15" i="16" l="1"/>
  <c r="G16" i="16"/>
  <c r="G5" i="16"/>
  <c r="G4" i="16"/>
  <c r="O12" i="12"/>
  <c r="G16" i="13"/>
  <c r="G15" i="13"/>
  <c r="G14" i="13"/>
  <c r="G10" i="13"/>
  <c r="G9" i="13"/>
  <c r="G8" i="13"/>
  <c r="G7" i="13"/>
  <c r="G6" i="13"/>
  <c r="G5" i="13"/>
  <c r="G4" i="13"/>
  <c r="G12" i="13" s="1"/>
  <c r="O15" i="12"/>
  <c r="O16" i="12" s="1"/>
  <c r="D24" i="12" s="1"/>
  <c r="O16" i="6"/>
  <c r="O15" i="6"/>
  <c r="G17" i="16" l="1"/>
  <c r="G9" i="16"/>
  <c r="G11" i="16" s="1"/>
  <c r="D22" i="12"/>
  <c r="O17" i="12"/>
  <c r="D4" i="12" s="1"/>
  <c r="D28" i="9"/>
  <c r="D26" i="9"/>
  <c r="O13" i="9"/>
  <c r="O12" i="9"/>
  <c r="O15" i="9" s="1"/>
  <c r="D24" i="7"/>
  <c r="D22" i="7"/>
  <c r="O17" i="7"/>
  <c r="O16" i="7"/>
  <c r="O15" i="7"/>
  <c r="O17" i="6"/>
  <c r="D22" i="14" l="1"/>
  <c r="D4" i="11"/>
  <c r="D22" i="9"/>
  <c r="D24" i="9" s="1"/>
  <c r="O16" i="9" s="1"/>
  <c r="D24" i="14" l="1"/>
  <c r="G13" i="16"/>
  <c r="O17" i="9"/>
  <c r="D4" i="9" s="1"/>
  <c r="O12" i="6"/>
  <c r="G19" i="16" l="1"/>
  <c r="D4" i="7"/>
  <c r="G20" i="16" l="1"/>
  <c r="D26" i="14"/>
  <c r="O15" i="14"/>
  <c r="D4" i="6"/>
  <c r="G21" i="16" l="1"/>
  <c r="G22" i="16" s="1"/>
  <c r="D28" i="14"/>
  <c r="O16" i="14"/>
  <c r="O17" i="14" s="1"/>
  <c r="D4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</author>
  </authors>
  <commentList>
    <comment ref="K2" authorId="0" shapeId="0" xr:uid="{3660A7D7-7D57-4330-94DA-5D07A60AB763}">
      <text>
        <r>
          <rPr>
            <sz val="10"/>
            <color theme="1"/>
            <rFont val="ＭＳ Ｐ明朝"/>
            <family val="2"/>
            <charset val="128"/>
          </rPr>
          <t>2023年10月14日
の日付形式で記入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</author>
  </authors>
  <commentList>
    <comment ref="K2" authorId="0" shapeId="0" xr:uid="{F7664041-A228-4DE5-AF8D-1C6886A52164}">
      <text>
        <r>
          <rPr>
            <b/>
            <sz val="9"/>
            <color indexed="81"/>
            <rFont val="ＭＳ Ｐゴシック"/>
            <family val="3"/>
            <charset val="128"/>
          </rPr>
          <t>2014/04/01
の日付形式で記入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</author>
  </authors>
  <commentList>
    <comment ref="K2" authorId="0" shapeId="0" xr:uid="{2696AF70-75B4-4C41-9C42-0A0E36D1E1C7}">
      <text>
        <r>
          <rPr>
            <b/>
            <sz val="9"/>
            <color indexed="81"/>
            <rFont val="ＭＳ Ｐゴシック"/>
            <family val="3"/>
            <charset val="128"/>
          </rPr>
          <t>2014/04/01
の日付形式で記入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</author>
  </authors>
  <commentList>
    <comment ref="K2" authorId="0" shapeId="0" xr:uid="{0B089906-57A8-4BF9-93CF-95896EBBB5DF}">
      <text>
        <r>
          <rPr>
            <b/>
            <sz val="9"/>
            <color indexed="81"/>
            <rFont val="ＭＳ Ｐゴシック"/>
            <family val="3"/>
            <charset val="128"/>
          </rPr>
          <t>2014/04/01
の日付形式で記入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</author>
  </authors>
  <commentList>
    <comment ref="K2" authorId="0" shapeId="0" xr:uid="{C0210AE3-8158-4003-B46C-75585B197935}">
      <text>
        <r>
          <rPr>
            <b/>
            <sz val="9"/>
            <color indexed="81"/>
            <rFont val="ＭＳ Ｐゴシック"/>
            <family val="3"/>
            <charset val="128"/>
          </rPr>
          <t>2014/04/01
の日付形式で記入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</author>
  </authors>
  <commentList>
    <comment ref="K2" authorId="0" shapeId="0" xr:uid="{B059F7D4-5C55-40F0-833F-EA5E74D53A5F}">
      <text>
        <r>
          <rPr>
            <b/>
            <sz val="9"/>
            <color indexed="81"/>
            <rFont val="ＭＳ Ｐゴシック"/>
            <family val="3"/>
            <charset val="128"/>
          </rPr>
          <t>2014/04/01
の日付形式で記入</t>
        </r>
      </text>
    </comment>
  </commentList>
</comments>
</file>

<file path=xl/sharedStrings.xml><?xml version="1.0" encoding="utf-8"?>
<sst xmlns="http://schemas.openxmlformats.org/spreadsheetml/2006/main" count="583" uniqueCount="149">
  <si>
    <t>請　求　書</t>
    <rPh sb="0" eb="1">
      <t>ショウ</t>
    </rPh>
    <rPh sb="2" eb="3">
      <t>モトム</t>
    </rPh>
    <rPh sb="4" eb="5">
      <t>ショ</t>
    </rPh>
    <phoneticPr fontId="2"/>
  </si>
  <si>
    <t>（正）</t>
    <rPh sb="1" eb="2">
      <t>セイ</t>
    </rPh>
    <phoneticPr fontId="2"/>
  </si>
  <si>
    <t>株式会社 宮 本 組　　御中</t>
    <rPh sb="0" eb="4">
      <t>カブシキガイシャ</t>
    </rPh>
    <rPh sb="5" eb="6">
      <t>ミヤ</t>
    </rPh>
    <rPh sb="7" eb="8">
      <t>ホン</t>
    </rPh>
    <rPh sb="9" eb="10">
      <t>クミ</t>
    </rPh>
    <rPh sb="12" eb="14">
      <t>オンチュウ</t>
    </rPh>
    <phoneticPr fontId="2"/>
  </si>
  <si>
    <t>年月日</t>
    <rPh sb="0" eb="1">
      <t>ネン</t>
    </rPh>
    <rPh sb="1" eb="2">
      <t>ツキ</t>
    </rPh>
    <rPh sb="2" eb="3">
      <t>ヒ</t>
    </rPh>
    <phoneticPr fontId="2"/>
  </si>
  <si>
    <t>登録番号：T</t>
    <rPh sb="0" eb="4">
      <t>トウロクバンゴウ</t>
    </rPh>
    <phoneticPr fontId="2"/>
  </si>
  <si>
    <t>今　　　回</t>
    <rPh sb="0" eb="1">
      <t>イマ</t>
    </rPh>
    <rPh sb="4" eb="5">
      <t>カイ</t>
    </rPh>
    <phoneticPr fontId="2"/>
  </si>
  <si>
    <t>円</t>
    <rPh sb="0" eb="1">
      <t>エン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</si>
  <si>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</si>
  <si>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</si>
  <si>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請　求　金</t>
    <rPh sb="0" eb="1">
      <t>ショウ</t>
    </rPh>
    <rPh sb="2" eb="3">
      <t>モトム</t>
    </rPh>
    <rPh sb="4" eb="5">
      <t>キン</t>
    </rPh>
    <phoneticPr fontId="2"/>
  </si>
  <si>
    <t>（消費税含む）</t>
    <rPh sb="1" eb="4">
      <t>ショウヒゼイ</t>
    </rPh>
    <rPh sb="3" eb="4">
      <t>ゼイ</t>
    </rPh>
    <rPh sb="4" eb="5">
      <t>フク</t>
    </rPh>
    <phoneticPr fontId="2"/>
  </si>
  <si>
    <t>会社名</t>
    <rPh sb="0" eb="3">
      <t>カイシャメイ</t>
    </rPh>
    <phoneticPr fontId="2"/>
  </si>
  <si>
    <t>工 事 番 号</t>
    <rPh sb="0" eb="1">
      <t>コウ</t>
    </rPh>
    <rPh sb="2" eb="3">
      <t>コト</t>
    </rPh>
    <rPh sb="4" eb="5">
      <t>バン</t>
    </rPh>
    <rPh sb="6" eb="7">
      <t>ゴウ</t>
    </rPh>
    <phoneticPr fontId="2"/>
  </si>
  <si>
    <t>㊞</t>
    <phoneticPr fontId="2"/>
  </si>
  <si>
    <t>工　事　名</t>
    <rPh sb="0" eb="1">
      <t>コウ</t>
    </rPh>
    <rPh sb="2" eb="3">
      <t>コト</t>
    </rPh>
    <rPh sb="4" eb="5">
      <t>メイ</t>
    </rPh>
    <phoneticPr fontId="2"/>
  </si>
  <si>
    <t>代表者</t>
    <rPh sb="0" eb="3">
      <t>ダイヒョウシャ</t>
    </rPh>
    <phoneticPr fontId="2"/>
  </si>
  <si>
    <t>TEL</t>
    <phoneticPr fontId="2"/>
  </si>
  <si>
    <t>FAX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</si>
  <si>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</si>
  <si>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</si>
  <si>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名　称</t>
    <rPh sb="0" eb="1">
      <t>ナ</t>
    </rPh>
    <rPh sb="2" eb="3">
      <t>ショウ</t>
    </rPh>
    <phoneticPr fontId="2"/>
  </si>
  <si>
    <t>摘　要</t>
    <rPh sb="0" eb="1">
      <t>テキ</t>
    </rPh>
    <rPh sb="2" eb="3">
      <t>ヨウ</t>
    </rPh>
    <phoneticPr fontId="2"/>
  </si>
  <si>
    <t>数　量</t>
    <rPh sb="0" eb="1">
      <t>カズ</t>
    </rPh>
    <rPh sb="2" eb="3">
      <t>リョウ</t>
    </rPh>
    <phoneticPr fontId="2"/>
  </si>
  <si>
    <t>単位</t>
    <rPh sb="0" eb="2">
      <t>タンイ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</si>
  <si>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</si>
  <si>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</si>
  <si>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振込</t>
    <rPh sb="0" eb="2">
      <t>フリコミ</t>
    </rPh>
    <phoneticPr fontId="2"/>
  </si>
  <si>
    <t>銀行・信金
信組・農協</t>
    <rPh sb="0" eb="2">
      <t>ギンコウ</t>
    </rPh>
    <rPh sb="3" eb="5">
      <t>シンキン</t>
    </rPh>
    <rPh sb="6" eb="8">
      <t>シンクミ</t>
    </rPh>
    <rPh sb="9" eb="11">
      <t>ノウキョウ</t>
    </rPh>
    <phoneticPr fontId="2"/>
  </si>
  <si>
    <t>銀行</t>
    <rPh sb="0" eb="2">
      <t>ギンコウ</t>
    </rPh>
    <phoneticPr fontId="2"/>
  </si>
  <si>
    <t>支　店</t>
    <rPh sb="0" eb="1">
      <t>シ</t>
    </rPh>
    <rPh sb="2" eb="3">
      <t>ミセ</t>
    </rPh>
    <phoneticPr fontId="2"/>
  </si>
  <si>
    <t>口座</t>
    <rPh sb="0" eb="2">
      <t>コウザ</t>
    </rPh>
    <phoneticPr fontId="2"/>
  </si>
  <si>
    <t>○当座</t>
    <rPh sb="1" eb="3">
      <t>トウザ</t>
    </rPh>
    <phoneticPr fontId="2"/>
  </si>
  <si>
    <t>種別</t>
    <rPh sb="0" eb="2">
      <t>シュベツ</t>
    </rPh>
    <phoneticPr fontId="2"/>
  </si>
  <si>
    <t>〇普通</t>
    <rPh sb="1" eb="3">
      <t>フツウ</t>
    </rPh>
    <phoneticPr fontId="2"/>
  </si>
  <si>
    <t>番号</t>
    <rPh sb="0" eb="2">
      <t>バンゴウ</t>
    </rPh>
    <phoneticPr fontId="2"/>
  </si>
  <si>
    <t>フリガナ</t>
    <phoneticPr fontId="2"/>
  </si>
  <si>
    <t>合　　計</t>
    <rPh sb="0" eb="1">
      <t>ゴウ</t>
    </rPh>
    <rPh sb="3" eb="4">
      <t>ケイ</t>
    </rPh>
    <phoneticPr fontId="2"/>
  </si>
  <si>
    <t>名義</t>
    <rPh sb="0" eb="2">
      <t>メイギ</t>
    </rPh>
    <phoneticPr fontId="2"/>
  </si>
  <si>
    <t>※は軽減税率対象です。</t>
    <rPh sb="2" eb="6">
      <t>ケイゲンゼイリツ</t>
    </rPh>
    <rPh sb="6" eb="8">
      <t>タイショウ</t>
    </rPh>
    <phoneticPr fontId="2"/>
  </si>
  <si>
    <t>ここから下は、当社記入欄です。</t>
    <phoneticPr fontId="2"/>
  </si>
  <si>
    <t>内　訳</t>
    <rPh sb="0" eb="1">
      <t>ウチ</t>
    </rPh>
    <rPh sb="2" eb="3">
      <t>ヤク</t>
    </rPh>
    <phoneticPr fontId="2"/>
  </si>
  <si>
    <t>金　額</t>
    <rPh sb="0" eb="1">
      <t>カネ</t>
    </rPh>
    <rPh sb="2" eb="3">
      <t/>
    </rPh>
    <phoneticPr fontId="2"/>
  </si>
  <si>
    <t>10％対象</t>
    <rPh sb="3" eb="5">
      <t>タイショウ</t>
    </rPh>
    <phoneticPr fontId="2"/>
  </si>
  <si>
    <t>部門</t>
    <rPh sb="0" eb="2">
      <t>ブモン</t>
    </rPh>
    <phoneticPr fontId="2"/>
  </si>
  <si>
    <t>勘定科目・立替先</t>
    <rPh sb="0" eb="2">
      <t>カンジョウ</t>
    </rPh>
    <rPh sb="2" eb="4">
      <t>カモク</t>
    </rPh>
    <rPh sb="5" eb="8">
      <t>タテカエサキ</t>
    </rPh>
    <phoneticPr fontId="2"/>
  </si>
  <si>
    <t>消費税額</t>
    <rPh sb="0" eb="3">
      <t>ショウヒゼイ</t>
    </rPh>
    <rPh sb="3" eb="4">
      <t>ガク</t>
    </rPh>
    <phoneticPr fontId="2"/>
  </si>
  <si>
    <t>支　払　条　件</t>
    <rPh sb="0" eb="1">
      <t>シ</t>
    </rPh>
    <rPh sb="2" eb="3">
      <t>バライ</t>
    </rPh>
    <rPh sb="4" eb="5">
      <t>ジョウ</t>
    </rPh>
    <rPh sb="6" eb="7">
      <t>ケン</t>
    </rPh>
    <phoneticPr fontId="2"/>
  </si>
  <si>
    <t>税別金額</t>
    <rPh sb="0" eb="2">
      <t>ゼイベツ</t>
    </rPh>
    <rPh sb="2" eb="4">
      <t>キンガク</t>
    </rPh>
    <phoneticPr fontId="2"/>
  </si>
  <si>
    <t>消費税10％</t>
    <rPh sb="0" eb="3">
      <t>ショウヒゼイ</t>
    </rPh>
    <phoneticPr fontId="2"/>
  </si>
  <si>
    <t>支払日</t>
    <rPh sb="0" eb="2">
      <t>シハライ</t>
    </rPh>
    <rPh sb="2" eb="3">
      <t>ヒ</t>
    </rPh>
    <phoneticPr fontId="2"/>
  </si>
  <si>
    <t>軽8％対象</t>
    <rPh sb="0" eb="1">
      <t>ケイ</t>
    </rPh>
    <rPh sb="3" eb="5">
      <t>タイショウ</t>
    </rPh>
    <phoneticPr fontId="2"/>
  </si>
  <si>
    <t>現　金</t>
    <rPh sb="0" eb="1">
      <t>ゲン</t>
    </rPh>
    <rPh sb="2" eb="3">
      <t>キン</t>
    </rPh>
    <phoneticPr fontId="2"/>
  </si>
  <si>
    <t>%</t>
  </si>
  <si>
    <t>手　形</t>
    <rPh sb="0" eb="1">
      <t>テ</t>
    </rPh>
    <rPh sb="2" eb="3">
      <t>カタチ</t>
    </rPh>
    <phoneticPr fontId="2"/>
  </si>
  <si>
    <t>（サイト：</t>
    <phoneticPr fontId="2"/>
  </si>
  <si>
    <t>日）</t>
    <rPh sb="0" eb="1">
      <t>ヒ</t>
    </rPh>
    <phoneticPr fontId="2"/>
  </si>
  <si>
    <t>消費税8％</t>
    <rPh sb="0" eb="3">
      <t>ショウヒゼイ</t>
    </rPh>
    <phoneticPr fontId="2"/>
  </si>
  <si>
    <t>安全協力費</t>
    <rPh sb="0" eb="2">
      <t>アンゼン</t>
    </rPh>
    <rPh sb="2" eb="4">
      <t>キョウリョク</t>
    </rPh>
    <phoneticPr fontId="2"/>
  </si>
  <si>
    <t>課税対象外</t>
    <rPh sb="0" eb="5">
      <t>カゼイタイショウガイ</t>
    </rPh>
    <phoneticPr fontId="2"/>
  </si>
  <si>
    <t>備　考</t>
    <rPh sb="0" eb="1">
      <t>ビ</t>
    </rPh>
    <rPh sb="2" eb="3">
      <t>コウ</t>
    </rPh>
    <phoneticPr fontId="2"/>
  </si>
  <si>
    <t>本　支　店</t>
    <rPh sb="0" eb="1">
      <t>ホン</t>
    </rPh>
    <rPh sb="2" eb="3">
      <t>シ</t>
    </rPh>
    <rPh sb="4" eb="5">
      <t>ミセ</t>
    </rPh>
    <phoneticPr fontId="2"/>
  </si>
  <si>
    <t>工事事務所</t>
    <rPh sb="0" eb="2">
      <t>コウジ</t>
    </rPh>
    <rPh sb="2" eb="5">
      <t>ジムショ</t>
    </rPh>
    <phoneticPr fontId="2"/>
  </si>
  <si>
    <t>兵庫県姫路市飾磨区英賀宮町1-17</t>
    <rPh sb="0" eb="13">
      <t>６７２－８０８０</t>
    </rPh>
    <phoneticPr fontId="2"/>
  </si>
  <si>
    <t>株式会社○○建設</t>
    <rPh sb="0" eb="4">
      <t>カブシキガイシャ</t>
    </rPh>
    <rPh sb="6" eb="8">
      <t>ケンセツ</t>
    </rPh>
    <phoneticPr fontId="2"/>
  </si>
  <si>
    <t>○○○○○○○○○○○○○○工事</t>
    <rPh sb="14" eb="16">
      <t>コウジ</t>
    </rPh>
    <phoneticPr fontId="2"/>
  </si>
  <si>
    <t>○○太郎</t>
    <rPh sb="2" eb="4">
      <t>タロウ</t>
    </rPh>
    <phoneticPr fontId="2"/>
  </si>
  <si>
    <t>079-237-0111</t>
    <phoneticPr fontId="2"/>
  </si>
  <si>
    <t>079-237-0118</t>
    <phoneticPr fontId="2"/>
  </si>
  <si>
    <t>○○</t>
    <phoneticPr fontId="2"/>
  </si>
  <si>
    <t>　10tDT</t>
    <phoneticPr fontId="2"/>
  </si>
  <si>
    <t>（衣）</t>
    <rPh sb="1" eb="2">
      <t>コロモ</t>
    </rPh>
    <phoneticPr fontId="2"/>
  </si>
  <si>
    <t>H</t>
    <phoneticPr fontId="2"/>
  </si>
  <si>
    <t>値引</t>
    <rPh sb="0" eb="2">
      <t>ネビ</t>
    </rPh>
    <phoneticPr fontId="2"/>
  </si>
  <si>
    <t>計</t>
    <rPh sb="0" eb="1">
      <t>ケイ</t>
    </rPh>
    <phoneticPr fontId="2"/>
  </si>
  <si>
    <t>●普通</t>
    <rPh sb="1" eb="3">
      <t>フツウ</t>
    </rPh>
    <phoneticPr fontId="2"/>
  </si>
  <si>
    <t>消費税</t>
    <rPh sb="0" eb="3">
      <t>ショウヒゼイ</t>
    </rPh>
    <phoneticPr fontId="2"/>
  </si>
  <si>
    <t>カ）マルマルケンセツ</t>
    <phoneticPr fontId="2"/>
  </si>
  <si>
    <t>株式会社○○建設</t>
    <phoneticPr fontId="2"/>
  </si>
  <si>
    <t>2/1000</t>
    <phoneticPr fontId="2"/>
  </si>
  <si>
    <t>兵庫県姫路市○○区○○町1-123</t>
    <rPh sb="0" eb="3">
      <t>ヒョウゴケン</t>
    </rPh>
    <rPh sb="3" eb="6">
      <t>ヒメジシ</t>
    </rPh>
    <rPh sb="8" eb="9">
      <t>ク</t>
    </rPh>
    <rPh sb="11" eb="12">
      <t>マチ</t>
    </rPh>
    <phoneticPr fontId="2"/>
  </si>
  <si>
    <t>079-237-0000</t>
    <phoneticPr fontId="2"/>
  </si>
  <si>
    <t>079-237-1111</t>
    <phoneticPr fontId="2"/>
  </si>
  <si>
    <t>伐採工事</t>
    <rPh sb="0" eb="2">
      <t>バッサイ</t>
    </rPh>
    <rPh sb="2" eb="4">
      <t>コウジ</t>
    </rPh>
    <phoneticPr fontId="2"/>
  </si>
  <si>
    <t>式</t>
    <rPh sb="0" eb="1">
      <t>シキ</t>
    </rPh>
    <phoneticPr fontId="2"/>
  </si>
  <si>
    <t>内　訳　明　細　書</t>
    <rPh sb="0" eb="3">
      <t>ウチワケ</t>
    </rPh>
    <rPh sb="4" eb="9">
      <t>メイサイショ</t>
    </rPh>
    <phoneticPr fontId="17"/>
  </si>
  <si>
    <t>名称</t>
    <rPh sb="0" eb="2">
      <t>メイショウ</t>
    </rPh>
    <phoneticPr fontId="17"/>
  </si>
  <si>
    <t>摘要</t>
    <rPh sb="0" eb="2">
      <t>テキヨウ</t>
    </rPh>
    <phoneticPr fontId="17"/>
  </si>
  <si>
    <t>数量</t>
    <rPh sb="0" eb="2">
      <t>スウリョウ</t>
    </rPh>
    <phoneticPr fontId="17"/>
  </si>
  <si>
    <t>単位</t>
    <rPh sb="0" eb="2">
      <t>タンイ</t>
    </rPh>
    <phoneticPr fontId="17"/>
  </si>
  <si>
    <t>単価</t>
    <rPh sb="0" eb="2">
      <t>タンカ</t>
    </rPh>
    <phoneticPr fontId="17"/>
  </si>
  <si>
    <t>金額</t>
    <rPh sb="0" eb="2">
      <t>キンガク</t>
    </rPh>
    <phoneticPr fontId="17"/>
  </si>
  <si>
    <t>備考</t>
    <rPh sb="0" eb="2">
      <t>ビコウ</t>
    </rPh>
    <phoneticPr fontId="17"/>
  </si>
  <si>
    <t>株式会社○○</t>
    <rPh sb="0" eb="4">
      <t>カブシキガイシャ</t>
    </rPh>
    <phoneticPr fontId="2"/>
  </si>
  <si>
    <t>コピー用紙　A4　500枚</t>
    <rPh sb="3" eb="5">
      <t>ヨウシ</t>
    </rPh>
    <rPh sb="12" eb="13">
      <t>マイ</t>
    </rPh>
    <phoneticPr fontId="2"/>
  </si>
  <si>
    <t>冊</t>
    <rPh sb="0" eb="1">
      <t>サツ</t>
    </rPh>
    <phoneticPr fontId="2"/>
  </si>
  <si>
    <t>※ミネラルウォーター</t>
    <phoneticPr fontId="2"/>
  </si>
  <si>
    <t>軽8％</t>
  </si>
  <si>
    <t>本</t>
    <rPh sb="0" eb="1">
      <t>ホン</t>
    </rPh>
    <phoneticPr fontId="2"/>
  </si>
  <si>
    <t>カ）マルマル</t>
    <phoneticPr fontId="2"/>
  </si>
  <si>
    <t>株式会社○○</t>
    <phoneticPr fontId="2"/>
  </si>
  <si>
    <t>軽8％対象</t>
  </si>
  <si>
    <t>登録番号：T1234567890123</t>
    <rPh sb="0" eb="4">
      <t>トウロクバンゴウ</t>
    </rPh>
    <phoneticPr fontId="2"/>
  </si>
  <si>
    <t>登録番号：T3210987654321</t>
    <rPh sb="0" eb="4">
      <t>トウロクバンゴウ</t>
    </rPh>
    <phoneticPr fontId="2"/>
  </si>
  <si>
    <t>税率</t>
    <rPh sb="0" eb="1">
      <t>ゼイ</t>
    </rPh>
    <rPh sb="1" eb="2">
      <t>リツ</t>
    </rPh>
    <phoneticPr fontId="2"/>
  </si>
  <si>
    <t>〒672-8080</t>
    <phoneticPr fontId="2"/>
  </si>
  <si>
    <t>合計</t>
    <rPh sb="0" eb="2">
      <t>ゴウケイ</t>
    </rPh>
    <phoneticPr fontId="2"/>
  </si>
  <si>
    <t>個</t>
    <rPh sb="0" eb="1">
      <t>コ</t>
    </rPh>
    <phoneticPr fontId="2"/>
  </si>
  <si>
    <t>内容補足</t>
    <rPh sb="0" eb="2">
      <t>ナイヨウ</t>
    </rPh>
    <rPh sb="2" eb="4">
      <t>ホソク</t>
    </rPh>
    <phoneticPr fontId="2"/>
  </si>
  <si>
    <t>内容物2</t>
    <phoneticPr fontId="2"/>
  </si>
  <si>
    <t>内容物3</t>
    <phoneticPr fontId="2"/>
  </si>
  <si>
    <t>内容物4</t>
    <phoneticPr fontId="2"/>
  </si>
  <si>
    <t>内容物5</t>
    <phoneticPr fontId="2"/>
  </si>
  <si>
    <t>内容物6</t>
    <phoneticPr fontId="2"/>
  </si>
  <si>
    <t>内容物7</t>
    <phoneticPr fontId="2"/>
  </si>
  <si>
    <t>内容物8</t>
    <phoneticPr fontId="2"/>
  </si>
  <si>
    <t>消費税</t>
    <phoneticPr fontId="2"/>
  </si>
  <si>
    <t>計</t>
    <phoneticPr fontId="2"/>
  </si>
  <si>
    <t>別紙出来高請求書の通り</t>
    <rPh sb="0" eb="2">
      <t>ベッシ</t>
    </rPh>
    <rPh sb="2" eb="5">
      <t>デキダカ</t>
    </rPh>
    <rPh sb="5" eb="8">
      <t>セイキュウショ</t>
    </rPh>
    <rPh sb="9" eb="10">
      <t>トオ</t>
    </rPh>
    <phoneticPr fontId="2"/>
  </si>
  <si>
    <t>9</t>
    <phoneticPr fontId="2"/>
  </si>
  <si>
    <t>12</t>
    <phoneticPr fontId="2"/>
  </si>
  <si>
    <t>15</t>
    <phoneticPr fontId="2"/>
  </si>
  <si>
    <t>（別紙内訳明細書の通り）</t>
    <rPh sb="0" eb="12">
      <t>ベシタロウ</t>
    </rPh>
    <phoneticPr fontId="2"/>
  </si>
  <si>
    <t>　</t>
  </si>
  <si>
    <t>内容物1</t>
    <rPh sb="2" eb="3">
      <t>ブツ</t>
    </rPh>
    <phoneticPr fontId="2"/>
  </si>
  <si>
    <t>枚</t>
    <rPh sb="0" eb="1">
      <t>マイ</t>
    </rPh>
    <phoneticPr fontId="2"/>
  </si>
  <si>
    <t>改計</t>
    <rPh sb="0" eb="2">
      <t>カイケイ</t>
    </rPh>
    <phoneticPr fontId="2"/>
  </si>
  <si>
    <t>m2</t>
    <phoneticPr fontId="2"/>
  </si>
  <si>
    <t>内容例③</t>
    <rPh sb="0" eb="2">
      <t>ナイヨウ</t>
    </rPh>
    <rPh sb="2" eb="3">
      <t>レイ</t>
    </rPh>
    <phoneticPr fontId="2"/>
  </si>
  <si>
    <t>10%</t>
    <phoneticPr fontId="2"/>
  </si>
  <si>
    <t>1</t>
    <phoneticPr fontId="2"/>
  </si>
  <si>
    <t>2</t>
    <phoneticPr fontId="2"/>
  </si>
  <si>
    <t>内容例④</t>
    <rPh sb="0" eb="2">
      <t>ナイヨウ</t>
    </rPh>
    <rPh sb="2" eb="3">
      <t>レイ</t>
    </rPh>
    <phoneticPr fontId="2"/>
  </si>
  <si>
    <t>8%</t>
    <phoneticPr fontId="2"/>
  </si>
  <si>
    <t>1-2</t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</si>
  <si>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</si>
  <si>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</si>
  <si>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10%対象-計</t>
    <rPh sb="6" eb="7">
      <t>ケイ</t>
    </rPh>
    <phoneticPr fontId="2"/>
  </si>
  <si>
    <t>10%対象-値引</t>
    <rPh sb="6" eb="8">
      <t>ネビ</t>
    </rPh>
    <phoneticPr fontId="2"/>
  </si>
  <si>
    <t>10%対象-改計</t>
    <rPh sb="6" eb="8">
      <t>カイケイ</t>
    </rPh>
    <phoneticPr fontId="2"/>
  </si>
  <si>
    <t>10%対象-合計</t>
    <rPh sb="6" eb="8">
      <t>ゴウケイ</t>
    </rPh>
    <phoneticPr fontId="2"/>
  </si>
  <si>
    <t>8%対象-計</t>
    <rPh sb="5" eb="6">
      <t>ケイ</t>
    </rPh>
    <phoneticPr fontId="2"/>
  </si>
  <si>
    <t>8%対象-値引</t>
    <rPh sb="5" eb="7">
      <t>ネビ</t>
    </rPh>
    <phoneticPr fontId="2"/>
  </si>
  <si>
    <t>8%対象-改計</t>
    <rPh sb="5" eb="7">
      <t>カイケイ</t>
    </rPh>
    <phoneticPr fontId="2"/>
  </si>
  <si>
    <t>8%対象-合計</t>
    <rPh sb="5" eb="7">
      <t>ゴウケイ</t>
    </rPh>
    <phoneticPr fontId="2"/>
  </si>
  <si>
    <t>内容例③</t>
    <phoneticPr fontId="2"/>
  </si>
  <si>
    <t>内容例④</t>
    <rPh sb="2" eb="3">
      <t>レイ</t>
    </rPh>
    <phoneticPr fontId="2"/>
  </si>
  <si>
    <t>内容物3</t>
    <rPh sb="2" eb="3">
      <t>ブツ</t>
    </rPh>
    <phoneticPr fontId="2"/>
  </si>
  <si>
    <t>※内容物6</t>
    <phoneticPr fontId="2"/>
  </si>
  <si>
    <t>※内容物7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</si>
</sst>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#,##0;&quot;▲ &quot;#,##0"/>
    <numFmt numFmtId="178" formatCode="yyyy&quot;年&quot;m&quot;月&quot;d&quot;日&quot;;@"/>
    <numFmt numFmtId="179" formatCode="#,##0.0;&quot;▲ &quot;#,##0.0"/>
    <numFmt numFmtId="180" formatCode="#,##0.00;&quot;▲ &quot;#,##0.00"/>
    <numFmt numFmtId="181" formatCode="#,##0_);[Red]\(#,##0\)"/>
    <numFmt numFmtId="182" formatCode="#,##0_ "/>
  </numFmts>
  <fonts count="20" x14ac:knownFonts="1">
    <font>
      <sz val="10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u val="double"/>
      <sz val="18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</cellStyleXfs>
  <cellXfs count="27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22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top"/>
    </xf>
    <xf numFmtId="0" fontId="3" fillId="2" borderId="32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0" xfId="0" applyFont="1" applyFill="1">
      <alignment vertical="center"/>
    </xf>
    <xf numFmtId="0" fontId="5" fillId="2" borderId="0" xfId="0" applyFont="1" applyFill="1" applyAlignment="1"/>
    <xf numFmtId="176" fontId="3" fillId="2" borderId="14" xfId="0" applyNumberFormat="1" applyFont="1" applyFill="1" applyBorder="1">
      <alignment vertical="center"/>
    </xf>
    <xf numFmtId="0" fontId="3" fillId="2" borderId="13" xfId="0" applyFont="1" applyFill="1" applyBorder="1" applyAlignment="1">
      <alignment vertical="top"/>
    </xf>
    <xf numFmtId="0" fontId="3" fillId="2" borderId="43" xfId="0" applyFont="1" applyFill="1" applyBorder="1" applyAlignment="1">
      <alignment horizontal="center"/>
    </xf>
    <xf numFmtId="0" fontId="5" fillId="2" borderId="0" xfId="0" applyFont="1" applyFill="1">
      <alignment vertical="center"/>
    </xf>
    <xf numFmtId="0" fontId="3" fillId="2" borderId="42" xfId="0" applyFont="1" applyFill="1" applyBorder="1">
      <alignment vertical="center"/>
    </xf>
    <xf numFmtId="176" fontId="3" fillId="2" borderId="0" xfId="0" applyNumberFormat="1" applyFont="1" applyFill="1" applyAlignment="1">
      <alignment vertical="center" justifyLastLine="1"/>
    </xf>
    <xf numFmtId="177" fontId="3" fillId="2" borderId="0" xfId="0" applyNumberFormat="1" applyFont="1" applyFill="1">
      <alignment vertical="center"/>
    </xf>
    <xf numFmtId="0" fontId="3" fillId="2" borderId="0" xfId="0" applyFont="1" applyFill="1" applyAlignment="1"/>
    <xf numFmtId="0" fontId="5" fillId="2" borderId="36" xfId="0" applyFont="1" applyFill="1" applyBorder="1" applyAlignment="1" applyProtection="1">
      <alignment horizontal="center"/>
      <protection locked="0"/>
    </xf>
    <xf numFmtId="0" fontId="5" fillId="2" borderId="33" xfId="0" applyFont="1" applyFill="1" applyBorder="1" applyAlignment="1" applyProtection="1">
      <alignment horizontal="center" vertical="top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>
      <alignment vertical="center"/>
    </xf>
    <xf numFmtId="49" fontId="5" fillId="2" borderId="37" xfId="0" applyNumberFormat="1" applyFont="1" applyFill="1" applyBorder="1" applyAlignment="1" applyProtection="1">
      <alignment horizontal="center"/>
      <protection locked="0"/>
    </xf>
    <xf numFmtId="49" fontId="5" fillId="2" borderId="33" xfId="0" applyNumberFormat="1" applyFont="1" applyFill="1" applyBorder="1" applyAlignment="1" applyProtection="1">
      <alignment horizontal="center"/>
      <protection locked="0"/>
    </xf>
    <xf numFmtId="49" fontId="5" fillId="2" borderId="20" xfId="0" applyNumberFormat="1" applyFont="1" applyFill="1" applyBorder="1" applyAlignment="1" applyProtection="1">
      <alignment horizontal="center"/>
      <protection locked="0"/>
    </xf>
    <xf numFmtId="49" fontId="5" fillId="2" borderId="17" xfId="0" applyNumberFormat="1" applyFont="1" applyFill="1" applyBorder="1" applyAlignment="1" applyProtection="1">
      <alignment horizontal="center"/>
      <protection locked="0"/>
    </xf>
    <xf numFmtId="0" fontId="5" fillId="2" borderId="33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>
      <alignment horizontal="center" vertical="center"/>
    </xf>
    <xf numFmtId="0" fontId="14" fillId="2" borderId="46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vertical="center" justifyLastLine="1"/>
    </xf>
    <xf numFmtId="176" fontId="3" fillId="2" borderId="62" xfId="0" applyNumberFormat="1" applyFont="1" applyFill="1" applyBorder="1" applyAlignment="1">
      <alignment vertical="center" justifyLastLine="1"/>
    </xf>
    <xf numFmtId="0" fontId="4" fillId="2" borderId="63" xfId="0" applyFont="1" applyFill="1" applyBorder="1">
      <alignment vertical="center"/>
    </xf>
    <xf numFmtId="176" fontId="3" fillId="2" borderId="63" xfId="0" applyNumberFormat="1" applyFont="1" applyFill="1" applyBorder="1" applyAlignment="1">
      <alignment vertical="center" justifyLastLine="1"/>
    </xf>
    <xf numFmtId="177" fontId="3" fillId="2" borderId="63" xfId="0" applyNumberFormat="1" applyFont="1" applyFill="1" applyBorder="1">
      <alignment vertical="center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14" fillId="2" borderId="51" xfId="0" applyFont="1" applyFill="1" applyBorder="1" applyAlignment="1" applyProtection="1">
      <alignment horizontal="center" vertical="center" shrinkToFit="1"/>
      <protection locked="0"/>
    </xf>
    <xf numFmtId="9" fontId="5" fillId="2" borderId="65" xfId="0" applyNumberFormat="1" applyFont="1" applyFill="1" applyBorder="1" applyAlignment="1" applyProtection="1">
      <alignment horizontal="center"/>
      <protection locked="0"/>
    </xf>
    <xf numFmtId="9" fontId="5" fillId="2" borderId="33" xfId="0" applyNumberFormat="1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38" xfId="0" applyFont="1" applyFill="1" applyBorder="1" applyAlignment="1" applyProtection="1">
      <protection locked="0"/>
    </xf>
    <xf numFmtId="0" fontId="5" fillId="2" borderId="40" xfId="0" applyFont="1" applyFill="1" applyBorder="1" applyAlignment="1" applyProtection="1">
      <protection locked="0"/>
    </xf>
    <xf numFmtId="0" fontId="5" fillId="2" borderId="39" xfId="0" applyFont="1" applyFill="1" applyBorder="1" applyAlignment="1" applyProtection="1">
      <protection locked="0"/>
    </xf>
    <xf numFmtId="0" fontId="5" fillId="2" borderId="47" xfId="0" applyFont="1" applyFill="1" applyBorder="1" applyAlignment="1" applyProtection="1">
      <protection locked="0"/>
    </xf>
    <xf numFmtId="0" fontId="5" fillId="2" borderId="21" xfId="0" applyFont="1" applyFill="1" applyBorder="1" applyAlignment="1" applyProtection="1">
      <protection locked="0"/>
    </xf>
    <xf numFmtId="0" fontId="4" fillId="0" borderId="0" xfId="2" applyFont="1" applyAlignment="1"/>
    <xf numFmtId="49" fontId="7" fillId="0" borderId="1" xfId="2" applyNumberFormat="1" applyFont="1" applyBorder="1" applyAlignment="1">
      <alignment horizontal="distributed" vertical="center" justifyLastLine="1"/>
    </xf>
    <xf numFmtId="49" fontId="7" fillId="0" borderId="58" xfId="2" applyNumberFormat="1" applyFont="1" applyBorder="1" applyAlignment="1">
      <alignment horizontal="center" shrinkToFit="1"/>
    </xf>
    <xf numFmtId="49" fontId="7" fillId="0" borderId="6" xfId="2" applyNumberFormat="1" applyFont="1" applyBorder="1" applyAlignment="1">
      <alignment horizontal="left" wrapText="1" shrinkToFit="1"/>
    </xf>
    <xf numFmtId="49" fontId="7" fillId="0" borderId="1" xfId="2" applyNumberFormat="1" applyFont="1" applyBorder="1" applyAlignment="1">
      <alignment horizontal="left" wrapText="1" shrinkToFit="1"/>
    </xf>
    <xf numFmtId="180" fontId="16" fillId="0" borderId="1" xfId="2" applyNumberFormat="1" applyFont="1" applyBorder="1" applyAlignment="1">
      <alignment horizontal="right" shrinkToFit="1"/>
    </xf>
    <xf numFmtId="49" fontId="7" fillId="0" borderId="1" xfId="2" applyNumberFormat="1" applyFont="1" applyBorder="1" applyAlignment="1">
      <alignment horizontal="center" shrinkToFit="1"/>
    </xf>
    <xf numFmtId="177" fontId="16" fillId="0" borderId="1" xfId="2" applyNumberFormat="1" applyFont="1" applyBorder="1" applyAlignment="1">
      <alignment horizontal="right" shrinkToFit="1"/>
    </xf>
    <xf numFmtId="0" fontId="7" fillId="0" borderId="1" xfId="2" applyFont="1" applyBorder="1" applyAlignment="1">
      <alignment horizontal="right" shrinkToFit="1"/>
    </xf>
    <xf numFmtId="49" fontId="7" fillId="0" borderId="6" xfId="2" applyNumberFormat="1" applyFont="1" applyBorder="1" applyAlignment="1">
      <alignment horizontal="right" wrapText="1" shrinkToFit="1"/>
    </xf>
    <xf numFmtId="0" fontId="19" fillId="2" borderId="0" xfId="0" applyFont="1" applyFill="1">
      <alignment vertical="center"/>
    </xf>
    <xf numFmtId="9" fontId="5" fillId="2" borderId="17" xfId="0" applyNumberFormat="1" applyFont="1" applyFill="1" applyBorder="1" applyAlignment="1" applyProtection="1">
      <alignment horizontal="center"/>
      <protection locked="0"/>
    </xf>
    <xf numFmtId="49" fontId="7" fillId="0" borderId="6" xfId="2" applyNumberFormat="1" applyFont="1" applyBorder="1" applyAlignment="1">
      <alignment horizontal="left" wrapText="1" indent="1" shrinkToFit="1"/>
    </xf>
    <xf numFmtId="0" fontId="7" fillId="0" borderId="1" xfId="2" applyFont="1" applyBorder="1" applyAlignment="1">
      <alignment horizontal="left" shrinkToFi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177" fontId="5" fillId="2" borderId="45" xfId="0" applyNumberFormat="1" applyFont="1" applyFill="1" applyBorder="1" applyAlignment="1" applyProtection="1">
      <alignment horizontal="right" vertical="center" indent="1" justifyLastLine="1"/>
      <protection locked="0"/>
    </xf>
    <xf numFmtId="177" fontId="5" fillId="2" borderId="47" xfId="0" applyNumberFormat="1" applyFont="1" applyFill="1" applyBorder="1" applyAlignment="1" applyProtection="1">
      <alignment horizontal="right" vertical="center" indent="1" justifyLastLine="1"/>
      <protection locked="0"/>
    </xf>
    <xf numFmtId="177" fontId="5" fillId="2" borderId="52" xfId="0" applyNumberFormat="1" applyFont="1" applyFill="1" applyBorder="1" applyAlignment="1" applyProtection="1">
      <alignment horizontal="right" vertical="center" indent="1" justifyLastLine="1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182" fontId="5" fillId="2" borderId="34" xfId="0" applyNumberFormat="1" applyFont="1" applyFill="1" applyBorder="1" applyAlignment="1">
      <alignment horizontal="right" vertical="center" indent="1" justifyLastLine="1"/>
    </xf>
    <xf numFmtId="182" fontId="5" fillId="2" borderId="24" xfId="0" applyNumberFormat="1" applyFont="1" applyFill="1" applyBorder="1" applyAlignment="1">
      <alignment horizontal="right" vertical="center" indent="1" justifyLastLine="1"/>
    </xf>
    <xf numFmtId="182" fontId="5" fillId="2" borderId="35" xfId="0" applyNumberFormat="1" applyFont="1" applyFill="1" applyBorder="1" applyAlignment="1">
      <alignment horizontal="right" vertical="center" indent="1" justifyLastLine="1"/>
    </xf>
    <xf numFmtId="182" fontId="5" fillId="2" borderId="28" xfId="0" applyNumberFormat="1" applyFont="1" applyFill="1" applyBorder="1" applyAlignment="1">
      <alignment horizontal="right" vertical="center" indent="1" justifyLastLine="1"/>
    </xf>
    <xf numFmtId="182" fontId="5" fillId="2" borderId="2" xfId="0" applyNumberFormat="1" applyFont="1" applyFill="1" applyBorder="1" applyAlignment="1">
      <alignment horizontal="right" vertical="center" indent="1" justifyLastLine="1"/>
    </xf>
    <xf numFmtId="182" fontId="5" fillId="2" borderId="11" xfId="0" applyNumberFormat="1" applyFont="1" applyFill="1" applyBorder="1" applyAlignment="1">
      <alignment horizontal="right" vertical="center" indent="1" justifyLastLine="1"/>
    </xf>
    <xf numFmtId="0" fontId="5" fillId="2" borderId="64" xfId="0" applyFont="1" applyFill="1" applyBorder="1" applyAlignment="1" applyProtection="1">
      <alignment horizontal="center" vertical="center"/>
      <protection locked="0"/>
    </xf>
    <xf numFmtId="0" fontId="5" fillId="2" borderId="59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left" vertical="center"/>
      <protection locked="0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177" fontId="5" fillId="2" borderId="53" xfId="0" applyNumberFormat="1" applyFont="1" applyFill="1" applyBorder="1" applyAlignment="1" applyProtection="1">
      <alignment horizontal="right" vertical="center" indent="1" justifyLastLine="1"/>
      <protection locked="0"/>
    </xf>
    <xf numFmtId="177" fontId="5" fillId="2" borderId="54" xfId="0" applyNumberFormat="1" applyFont="1" applyFill="1" applyBorder="1" applyAlignment="1" applyProtection="1">
      <alignment horizontal="right" vertical="center" indent="1" justifyLastLine="1"/>
      <protection locked="0"/>
    </xf>
    <xf numFmtId="177" fontId="5" fillId="2" borderId="57" xfId="0" applyNumberFormat="1" applyFont="1" applyFill="1" applyBorder="1" applyAlignment="1" applyProtection="1">
      <alignment horizontal="right" vertical="center" indent="1" justifyLastLine="1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182" fontId="5" fillId="2" borderId="50" xfId="0" applyNumberFormat="1" applyFont="1" applyFill="1" applyBorder="1" applyAlignment="1">
      <alignment horizontal="right" vertical="center" indent="1" justifyLastLine="1"/>
    </xf>
    <xf numFmtId="182" fontId="5" fillId="2" borderId="46" xfId="0" applyNumberFormat="1" applyFont="1" applyFill="1" applyBorder="1" applyAlignment="1">
      <alignment horizontal="right" vertical="center" indent="1" justifyLastLine="1"/>
    </xf>
    <xf numFmtId="182" fontId="5" fillId="2" borderId="51" xfId="0" applyNumberFormat="1" applyFont="1" applyFill="1" applyBorder="1" applyAlignment="1">
      <alignment horizontal="right" vertical="center" indent="1" justifyLastLine="1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justifyLastLine="1"/>
    </xf>
    <xf numFmtId="0" fontId="5" fillId="2" borderId="0" xfId="0" applyFont="1" applyFill="1" applyAlignment="1">
      <alignment horizontal="center" vertical="center" justifyLastLine="1"/>
    </xf>
    <xf numFmtId="0" fontId="5" fillId="2" borderId="37" xfId="0" applyFont="1" applyFill="1" applyBorder="1" applyAlignment="1">
      <alignment horizontal="center" vertical="center" justifyLastLine="1"/>
    </xf>
    <xf numFmtId="0" fontId="5" fillId="2" borderId="46" xfId="0" applyFont="1" applyFill="1" applyBorder="1" applyAlignment="1">
      <alignment horizontal="center" vertical="center" justifyLastLine="1"/>
    </xf>
    <xf numFmtId="182" fontId="5" fillId="2" borderId="44" xfId="0" applyNumberFormat="1" applyFont="1" applyFill="1" applyBorder="1" applyAlignment="1">
      <alignment horizontal="right" vertical="center" indent="1" justifyLastLine="1"/>
    </xf>
    <xf numFmtId="182" fontId="5" fillId="2" borderId="0" xfId="0" applyNumberFormat="1" applyFont="1" applyFill="1" applyAlignment="1">
      <alignment horizontal="right" vertical="center" indent="1" justifyLastLine="1"/>
    </xf>
    <xf numFmtId="182" fontId="5" fillId="2" borderId="15" xfId="0" applyNumberFormat="1" applyFont="1" applyFill="1" applyBorder="1" applyAlignment="1">
      <alignment horizontal="right" vertical="center" indent="1" justifyLastLine="1"/>
    </xf>
    <xf numFmtId="0" fontId="5" fillId="2" borderId="2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justifyLastLine="1"/>
    </xf>
    <xf numFmtId="0" fontId="5" fillId="2" borderId="8" xfId="0" applyFont="1" applyFill="1" applyBorder="1" applyAlignment="1">
      <alignment horizontal="center" vertical="center" justifyLastLine="1"/>
    </xf>
    <xf numFmtId="0" fontId="5" fillId="2" borderId="60" xfId="0" applyFont="1" applyFill="1" applyBorder="1" applyAlignment="1">
      <alignment horizontal="center" vertical="center" justifyLastLine="1"/>
    </xf>
    <xf numFmtId="0" fontId="5" fillId="2" borderId="50" xfId="0" applyFont="1" applyFill="1" applyBorder="1" applyAlignment="1">
      <alignment horizontal="center" vertical="center" justifyLastLine="1"/>
    </xf>
    <xf numFmtId="0" fontId="5" fillId="2" borderId="32" xfId="0" applyFont="1" applyFill="1" applyBorder="1" applyAlignment="1">
      <alignment horizontal="center" vertical="center" justifyLastLine="1"/>
    </xf>
    <xf numFmtId="0" fontId="8" fillId="2" borderId="38" xfId="0" applyFont="1" applyFill="1" applyBorder="1" applyAlignment="1">
      <alignment horizontal="center" vertical="center" justifyLastLine="1"/>
    </xf>
    <xf numFmtId="0" fontId="8" fillId="2" borderId="40" xfId="0" applyFont="1" applyFill="1" applyBorder="1" applyAlignment="1">
      <alignment horizontal="center" vertical="center" justifyLastLine="1"/>
    </xf>
    <xf numFmtId="0" fontId="8" fillId="2" borderId="41" xfId="0" applyFont="1" applyFill="1" applyBorder="1" applyAlignment="1">
      <alignment horizontal="center" vertical="center" justifyLastLine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 justifyLastLine="1"/>
    </xf>
    <xf numFmtId="0" fontId="8" fillId="2" borderId="47" xfId="0" applyFont="1" applyFill="1" applyBorder="1" applyAlignment="1">
      <alignment horizontal="center" vertical="center" justifyLastLine="1"/>
    </xf>
    <xf numFmtId="0" fontId="8" fillId="2" borderId="52" xfId="0" applyFont="1" applyFill="1" applyBorder="1" applyAlignment="1">
      <alignment horizontal="center" vertical="center" justifyLastLine="1"/>
    </xf>
    <xf numFmtId="0" fontId="3" fillId="2" borderId="56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177" fontId="3" fillId="2" borderId="55" xfId="0" applyNumberFormat="1" applyFont="1" applyFill="1" applyBorder="1" applyAlignment="1" applyProtection="1">
      <alignment horizontal="right"/>
      <protection locked="0"/>
    </xf>
    <xf numFmtId="177" fontId="3" fillId="2" borderId="54" xfId="0" applyNumberFormat="1" applyFont="1" applyFill="1" applyBorder="1" applyAlignment="1" applyProtection="1">
      <alignment horizontal="right"/>
      <protection locked="0"/>
    </xf>
    <xf numFmtId="177" fontId="3" fillId="2" borderId="29" xfId="0" applyNumberFormat="1" applyFont="1" applyFill="1" applyBorder="1" applyAlignment="1" applyProtection="1">
      <alignment horizontal="right"/>
      <protection locked="0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 justifyLastLine="1"/>
    </xf>
    <xf numFmtId="0" fontId="3" fillId="2" borderId="1" xfId="0" applyFont="1" applyFill="1" applyBorder="1" applyAlignment="1">
      <alignment horizontal="center" vertical="center" justifyLastLine="1"/>
    </xf>
    <xf numFmtId="0" fontId="5" fillId="2" borderId="17" xfId="0" applyFont="1" applyFill="1" applyBorder="1" applyAlignment="1" applyProtection="1">
      <alignment horizontal="right"/>
      <protection locked="0"/>
    </xf>
    <xf numFmtId="179" fontId="3" fillId="2" borderId="45" xfId="0" applyNumberFormat="1" applyFont="1" applyFill="1" applyBorder="1" applyAlignment="1" applyProtection="1">
      <alignment horizontal="right"/>
      <protection locked="0"/>
    </xf>
    <xf numFmtId="179" fontId="3" fillId="2" borderId="21" xfId="0" applyNumberFormat="1" applyFont="1" applyFill="1" applyBorder="1" applyAlignment="1" applyProtection="1">
      <alignment horizontal="right"/>
      <protection locked="0"/>
    </xf>
    <xf numFmtId="177" fontId="3" fillId="2" borderId="45" xfId="0" applyNumberFormat="1" applyFont="1" applyFill="1" applyBorder="1" applyAlignment="1" applyProtection="1">
      <alignment horizontal="right"/>
      <protection locked="0"/>
    </xf>
    <xf numFmtId="177" fontId="3" fillId="2" borderId="21" xfId="0" applyNumberFormat="1" applyFont="1" applyFill="1" applyBorder="1" applyAlignment="1" applyProtection="1">
      <alignment horizontal="right"/>
      <protection locked="0"/>
    </xf>
    <xf numFmtId="177" fontId="3" fillId="2" borderId="47" xfId="0" applyNumberFormat="1" applyFont="1" applyFill="1" applyBorder="1" applyAlignment="1" applyProtection="1">
      <alignment horizontal="right"/>
      <protection locked="0"/>
    </xf>
    <xf numFmtId="177" fontId="3" fillId="2" borderId="18" xfId="0" applyNumberFormat="1" applyFont="1" applyFill="1" applyBorder="1" applyAlignment="1" applyProtection="1">
      <alignment horizontal="right"/>
      <protection locked="0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53" xfId="0" applyFont="1" applyFill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shrinkToFit="1"/>
      <protection locked="0"/>
    </xf>
    <xf numFmtId="0" fontId="5" fillId="2" borderId="47" xfId="0" applyFont="1" applyFill="1" applyBorder="1" applyAlignment="1" applyProtection="1">
      <alignment horizontal="center" shrinkToFit="1"/>
      <protection locked="0"/>
    </xf>
    <xf numFmtId="0" fontId="5" fillId="2" borderId="21" xfId="0" applyFont="1" applyFill="1" applyBorder="1" applyAlignment="1" applyProtection="1">
      <alignment horizontal="center" shrinkToFit="1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 applyProtection="1">
      <alignment horizontal="left"/>
      <protection locked="0"/>
    </xf>
    <xf numFmtId="0" fontId="5" fillId="2" borderId="40" xfId="0" applyFont="1" applyFill="1" applyBorder="1" applyAlignment="1" applyProtection="1">
      <alignment horizontal="left"/>
      <protection locked="0"/>
    </xf>
    <xf numFmtId="0" fontId="5" fillId="2" borderId="39" xfId="0" applyFont="1" applyFill="1" applyBorder="1" applyAlignment="1" applyProtection="1">
      <alignment horizontal="left"/>
      <protection locked="0"/>
    </xf>
    <xf numFmtId="179" fontId="3" fillId="2" borderId="38" xfId="0" applyNumberFormat="1" applyFont="1" applyFill="1" applyBorder="1" applyAlignment="1" applyProtection="1">
      <alignment horizontal="right"/>
      <protection locked="0"/>
    </xf>
    <xf numFmtId="179" fontId="3" fillId="2" borderId="39" xfId="0" applyNumberFormat="1" applyFont="1" applyFill="1" applyBorder="1" applyAlignment="1" applyProtection="1">
      <alignment horizontal="right"/>
      <protection locked="0"/>
    </xf>
    <xf numFmtId="177" fontId="3" fillId="2" borderId="38" xfId="0" applyNumberFormat="1" applyFont="1" applyFill="1" applyBorder="1" applyAlignment="1" applyProtection="1">
      <alignment horizontal="right"/>
      <protection locked="0"/>
    </xf>
    <xf numFmtId="177" fontId="3" fillId="2" borderId="39" xfId="0" applyNumberFormat="1" applyFont="1" applyFill="1" applyBorder="1" applyAlignment="1" applyProtection="1">
      <alignment horizontal="right"/>
      <protection locked="0"/>
    </xf>
    <xf numFmtId="177" fontId="3" fillId="2" borderId="32" xfId="0" applyNumberFormat="1" applyFont="1" applyFill="1" applyBorder="1" applyAlignment="1" applyProtection="1">
      <alignment horizontal="right"/>
      <protection locked="0"/>
    </xf>
    <xf numFmtId="177" fontId="3" fillId="2" borderId="46" xfId="0" applyNumberFormat="1" applyFont="1" applyFill="1" applyBorder="1" applyAlignment="1" applyProtection="1">
      <alignment horizontal="right"/>
      <protection locked="0"/>
    </xf>
    <xf numFmtId="177" fontId="3" fillId="2" borderId="30" xfId="0" applyNumberFormat="1" applyFont="1" applyFill="1" applyBorder="1" applyAlignment="1" applyProtection="1">
      <alignment horizontal="right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shrinkToFit="1"/>
      <protection locked="0"/>
    </xf>
    <xf numFmtId="0" fontId="5" fillId="2" borderId="40" xfId="0" applyFont="1" applyFill="1" applyBorder="1" applyAlignment="1" applyProtection="1">
      <alignment horizontal="center" shrinkToFit="1"/>
      <protection locked="0"/>
    </xf>
    <xf numFmtId="0" fontId="5" fillId="2" borderId="39" xfId="0" applyFont="1" applyFill="1" applyBorder="1" applyAlignment="1" applyProtection="1">
      <alignment horizontal="center" shrinkToFit="1"/>
      <protection locked="0"/>
    </xf>
    <xf numFmtId="0" fontId="11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178" fontId="4" fillId="2" borderId="14" xfId="0" applyNumberFormat="1" applyFont="1" applyFill="1" applyBorder="1" applyAlignment="1" applyProtection="1">
      <alignment horizontal="distributed"/>
      <protection locked="0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177" fontId="12" fillId="2" borderId="27" xfId="0" applyNumberFormat="1" applyFont="1" applyFill="1" applyBorder="1" applyAlignment="1" applyProtection="1">
      <alignment horizontal="right" vertical="center" indent="1"/>
      <protection locked="0"/>
    </xf>
    <xf numFmtId="177" fontId="12" fillId="2" borderId="8" xfId="0" applyNumberFormat="1" applyFont="1" applyFill="1" applyBorder="1" applyAlignment="1" applyProtection="1">
      <alignment horizontal="right" vertical="center" indent="1"/>
      <protection locked="0"/>
    </xf>
    <xf numFmtId="177" fontId="12" fillId="2" borderId="9" xfId="0" applyNumberFormat="1" applyFont="1" applyFill="1" applyBorder="1" applyAlignment="1" applyProtection="1">
      <alignment horizontal="right" vertical="center" indent="1"/>
      <protection locked="0"/>
    </xf>
    <xf numFmtId="177" fontId="12" fillId="2" borderId="28" xfId="0" applyNumberFormat="1" applyFont="1" applyFill="1" applyBorder="1" applyAlignment="1" applyProtection="1">
      <alignment horizontal="right" vertical="center" indent="1"/>
      <protection locked="0"/>
    </xf>
    <xf numFmtId="177" fontId="12" fillId="2" borderId="2" xfId="0" applyNumberFormat="1" applyFont="1" applyFill="1" applyBorder="1" applyAlignment="1" applyProtection="1">
      <alignment horizontal="right" vertical="center" indent="1"/>
      <protection locked="0"/>
    </xf>
    <xf numFmtId="177" fontId="12" fillId="2" borderId="11" xfId="0" applyNumberFormat="1" applyFont="1" applyFill="1" applyBorder="1" applyAlignment="1" applyProtection="1">
      <alignment horizontal="right" vertical="center" inden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4" xfId="0" applyFont="1" applyFill="1" applyBorder="1" applyAlignment="1" applyProtection="1">
      <alignment horizontal="left" vertical="center" indent="1" shrinkToFit="1"/>
      <protection locked="0"/>
    </xf>
    <xf numFmtId="0" fontId="3" fillId="2" borderId="24" xfId="0" applyFont="1" applyFill="1" applyBorder="1" applyAlignment="1" applyProtection="1">
      <alignment horizontal="left" vertical="center" indent="1" shrinkToFit="1"/>
      <protection locked="0"/>
    </xf>
    <xf numFmtId="0" fontId="3" fillId="2" borderId="35" xfId="0" applyFont="1" applyFill="1" applyBorder="1" applyAlignment="1" applyProtection="1">
      <alignment horizontal="left" vertical="center" indent="1" shrinkToFit="1"/>
      <protection locked="0"/>
    </xf>
    <xf numFmtId="0" fontId="3" fillId="2" borderId="28" xfId="0" applyFont="1" applyFill="1" applyBorder="1" applyAlignment="1" applyProtection="1">
      <alignment horizontal="left" vertical="center" indent="1" shrinkToFit="1"/>
      <protection locked="0"/>
    </xf>
    <xf numFmtId="0" fontId="3" fillId="2" borderId="2" xfId="0" applyFont="1" applyFill="1" applyBorder="1" applyAlignment="1" applyProtection="1">
      <alignment horizontal="left" vertical="center" indent="1" shrinkToFit="1"/>
      <protection locked="0"/>
    </xf>
    <xf numFmtId="0" fontId="3" fillId="2" borderId="11" xfId="0" applyFont="1" applyFill="1" applyBorder="1" applyAlignment="1" applyProtection="1">
      <alignment horizontal="left" vertical="center" indent="1" shrinkToFit="1"/>
      <protection locked="0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15" xfId="0" applyFont="1" applyFill="1" applyBorder="1" applyAlignment="1" applyProtection="1">
      <alignment horizontal="left" vertical="center" inden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center" indent="1"/>
      <protection locked="0"/>
    </xf>
    <xf numFmtId="0" fontId="13" fillId="2" borderId="15" xfId="0" applyFont="1" applyFill="1" applyBorder="1" applyAlignment="1" applyProtection="1">
      <alignment horizontal="left" vertical="center" indent="1"/>
      <protection locked="0"/>
    </xf>
    <xf numFmtId="0" fontId="5" fillId="2" borderId="12" xfId="0" applyFont="1" applyFill="1" applyBorder="1" applyAlignment="1">
      <alignment horizontal="center" vertical="center"/>
    </xf>
    <xf numFmtId="0" fontId="3" fillId="2" borderId="38" xfId="0" applyFont="1" applyFill="1" applyBorder="1" applyAlignment="1" applyProtection="1">
      <alignment horizontal="left" vertical="center" indent="1"/>
      <protection locked="0"/>
    </xf>
    <xf numFmtId="0" fontId="3" fillId="2" borderId="40" xfId="0" applyFont="1" applyFill="1" applyBorder="1" applyAlignment="1" applyProtection="1">
      <alignment horizontal="left" vertical="center" indent="1"/>
      <protection locked="0"/>
    </xf>
    <xf numFmtId="0" fontId="3" fillId="2" borderId="41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right" vertical="center" indent="2"/>
      <protection locked="0"/>
    </xf>
    <xf numFmtId="0" fontId="3" fillId="2" borderId="15" xfId="0" applyFont="1" applyFill="1" applyBorder="1" applyAlignment="1" applyProtection="1">
      <alignment horizontal="right" vertical="center" indent="2"/>
      <protection locked="0"/>
    </xf>
    <xf numFmtId="49" fontId="18" fillId="0" borderId="2" xfId="2" applyNumberFormat="1" applyFont="1" applyBorder="1" applyAlignment="1">
      <alignment horizontal="center" vertical="top"/>
    </xf>
    <xf numFmtId="49" fontId="7" fillId="0" borderId="4" xfId="2" applyNumberFormat="1" applyFont="1" applyBorder="1" applyAlignment="1">
      <alignment horizontal="distributed" vertical="center" justifyLastLine="1"/>
    </xf>
    <xf numFmtId="49" fontId="7" fillId="0" borderId="6" xfId="2" applyNumberFormat="1" applyFont="1" applyBorder="1" applyAlignment="1">
      <alignment horizontal="distributed" vertical="center" justifyLastLine="1"/>
    </xf>
    <xf numFmtId="0" fontId="3" fillId="2" borderId="34" xfId="0" applyFont="1" applyFill="1" applyBorder="1" applyAlignment="1" applyProtection="1">
      <alignment horizontal="left" vertical="center" indent="1"/>
      <protection locked="0"/>
    </xf>
    <xf numFmtId="0" fontId="3" fillId="2" borderId="24" xfId="0" applyFont="1" applyFill="1" applyBorder="1" applyAlignment="1" applyProtection="1">
      <alignment horizontal="left" vertical="center" indent="1"/>
      <protection locked="0"/>
    </xf>
    <xf numFmtId="0" fontId="3" fillId="2" borderId="35" xfId="0" applyFont="1" applyFill="1" applyBorder="1" applyAlignment="1" applyProtection="1">
      <alignment horizontal="left" vertical="center" indent="1"/>
      <protection locked="0"/>
    </xf>
    <xf numFmtId="0" fontId="3" fillId="2" borderId="28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11" xfId="0" applyFont="1" applyFill="1" applyBorder="1" applyAlignment="1" applyProtection="1">
      <alignment horizontal="left" vertical="center" indent="1"/>
      <protection locked="0"/>
    </xf>
    <xf numFmtId="177" fontId="5" fillId="2" borderId="44" xfId="0" applyNumberFormat="1" applyFont="1" applyFill="1" applyBorder="1" applyAlignment="1">
      <alignment horizontal="right" vertical="center" indent="1" justifyLastLine="1"/>
    </xf>
    <xf numFmtId="0" fontId="5" fillId="2" borderId="0" xfId="0" applyFont="1" applyFill="1" applyAlignment="1">
      <alignment horizontal="right" vertical="center" indent="1" justifyLastLine="1"/>
    </xf>
    <xf numFmtId="0" fontId="5" fillId="2" borderId="15" xfId="0" applyFont="1" applyFill="1" applyBorder="1" applyAlignment="1">
      <alignment horizontal="right" vertical="center" indent="1" justifyLastLine="1"/>
    </xf>
    <xf numFmtId="0" fontId="5" fillId="2" borderId="50" xfId="0" applyFont="1" applyFill="1" applyBorder="1" applyAlignment="1">
      <alignment horizontal="right" vertical="center" indent="1" justifyLastLine="1"/>
    </xf>
    <xf numFmtId="0" fontId="5" fillId="2" borderId="46" xfId="0" applyFont="1" applyFill="1" applyBorder="1" applyAlignment="1">
      <alignment horizontal="right" vertical="center" indent="1" justifyLastLine="1"/>
    </xf>
    <xf numFmtId="0" fontId="5" fillId="2" borderId="51" xfId="0" applyFont="1" applyFill="1" applyBorder="1" applyAlignment="1">
      <alignment horizontal="right" vertical="center" indent="1" justifyLastLine="1"/>
    </xf>
    <xf numFmtId="0" fontId="5" fillId="2" borderId="34" xfId="0" applyFont="1" applyFill="1" applyBorder="1" applyAlignment="1">
      <alignment horizontal="right" vertical="center" indent="1" justifyLastLine="1"/>
    </xf>
    <xf numFmtId="0" fontId="5" fillId="2" borderId="24" xfId="0" applyFont="1" applyFill="1" applyBorder="1" applyAlignment="1">
      <alignment horizontal="right" vertical="center" indent="1" justifyLastLine="1"/>
    </xf>
    <xf numFmtId="0" fontId="5" fillId="2" borderId="35" xfId="0" applyFont="1" applyFill="1" applyBorder="1" applyAlignment="1">
      <alignment horizontal="right" vertical="center" indent="1" justifyLastLine="1"/>
    </xf>
    <xf numFmtId="0" fontId="5" fillId="2" borderId="28" xfId="0" applyFont="1" applyFill="1" applyBorder="1" applyAlignment="1">
      <alignment horizontal="right" vertical="center" indent="1" justifyLastLine="1"/>
    </xf>
    <xf numFmtId="0" fontId="5" fillId="2" borderId="2" xfId="0" applyFont="1" applyFill="1" applyBorder="1" applyAlignment="1">
      <alignment horizontal="right" vertical="center" indent="1" justifyLastLine="1"/>
    </xf>
    <xf numFmtId="0" fontId="5" fillId="2" borderId="11" xfId="0" applyFont="1" applyFill="1" applyBorder="1" applyAlignment="1">
      <alignment horizontal="right" vertical="center" indent="1" justifyLastLine="1"/>
    </xf>
    <xf numFmtId="177" fontId="5" fillId="2" borderId="34" xfId="0" applyNumberFormat="1" applyFont="1" applyFill="1" applyBorder="1" applyAlignment="1">
      <alignment horizontal="right" vertical="center" indent="1" justifyLastLine="1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38" xfId="0" applyFont="1" applyFill="1" applyBorder="1" applyAlignment="1" applyProtection="1">
      <alignment horizontal="center"/>
      <protection locked="0"/>
    </xf>
    <xf numFmtId="0" fontId="5" fillId="2" borderId="40" xfId="0" applyFont="1" applyFill="1" applyBorder="1" applyAlignment="1" applyProtection="1">
      <alignment horizontal="center"/>
      <protection locked="0"/>
    </xf>
    <xf numFmtId="0" fontId="5" fillId="2" borderId="39" xfId="0" applyFont="1" applyFill="1" applyBorder="1" applyAlignment="1" applyProtection="1">
      <alignment horizontal="center"/>
      <protection locked="0"/>
    </xf>
    <xf numFmtId="181" fontId="5" fillId="2" borderId="44" xfId="0" applyNumberFormat="1" applyFont="1" applyFill="1" applyBorder="1" applyAlignment="1">
      <alignment horizontal="right" vertical="center" indent="1" justifyLastLine="1"/>
    </xf>
    <xf numFmtId="181" fontId="5" fillId="2" borderId="0" xfId="0" applyNumberFormat="1" applyFont="1" applyFill="1" applyAlignment="1">
      <alignment horizontal="right" vertical="center" indent="1" justifyLastLine="1"/>
    </xf>
    <xf numFmtId="181" fontId="5" fillId="2" borderId="15" xfId="0" applyNumberFormat="1" applyFont="1" applyFill="1" applyBorder="1" applyAlignment="1">
      <alignment horizontal="right" vertical="center" indent="1" justifyLastLine="1"/>
    </xf>
    <xf numFmtId="181" fontId="5" fillId="2" borderId="50" xfId="0" applyNumberFormat="1" applyFont="1" applyFill="1" applyBorder="1" applyAlignment="1">
      <alignment horizontal="right" vertical="center" indent="1" justifyLastLine="1"/>
    </xf>
    <xf numFmtId="181" fontId="5" fillId="2" borderId="46" xfId="0" applyNumberFormat="1" applyFont="1" applyFill="1" applyBorder="1" applyAlignment="1">
      <alignment horizontal="right" vertical="center" indent="1" justifyLastLine="1"/>
    </xf>
    <xf numFmtId="181" fontId="5" fillId="2" borderId="51" xfId="0" applyNumberFormat="1" applyFont="1" applyFill="1" applyBorder="1" applyAlignment="1">
      <alignment horizontal="right" vertical="center" indent="1" justifyLastLine="1"/>
    </xf>
    <xf numFmtId="181" fontId="5" fillId="2" borderId="34" xfId="0" applyNumberFormat="1" applyFont="1" applyFill="1" applyBorder="1" applyAlignment="1">
      <alignment horizontal="right" vertical="center" indent="1" justifyLastLine="1"/>
    </xf>
    <xf numFmtId="181" fontId="5" fillId="2" borderId="24" xfId="0" applyNumberFormat="1" applyFont="1" applyFill="1" applyBorder="1" applyAlignment="1">
      <alignment horizontal="right" vertical="center" indent="1" justifyLastLine="1"/>
    </xf>
    <xf numFmtId="181" fontId="5" fillId="2" borderId="35" xfId="0" applyNumberFormat="1" applyFont="1" applyFill="1" applyBorder="1" applyAlignment="1">
      <alignment horizontal="right" vertical="center" indent="1" justifyLastLine="1"/>
    </xf>
    <xf numFmtId="181" fontId="5" fillId="2" borderId="28" xfId="0" applyNumberFormat="1" applyFont="1" applyFill="1" applyBorder="1" applyAlignment="1">
      <alignment horizontal="right" vertical="center" indent="1" justifyLastLine="1"/>
    </xf>
    <xf numFmtId="181" fontId="5" fillId="2" borderId="2" xfId="0" applyNumberFormat="1" applyFont="1" applyFill="1" applyBorder="1" applyAlignment="1">
      <alignment horizontal="right" vertical="center" indent="1" justifyLastLine="1"/>
    </xf>
    <xf numFmtId="181" fontId="5" fillId="2" borderId="11" xfId="0" applyNumberFormat="1" applyFont="1" applyFill="1" applyBorder="1" applyAlignment="1">
      <alignment horizontal="right" vertical="center" indent="1" justifyLastLine="1"/>
    </xf>
  </cellXfs>
  <cellStyles count="3">
    <cellStyle name="標準" xfId="0" builtinId="0"/>
    <cellStyle name="標準 2" xfId="1" xr:uid="{E0883F56-D923-4168-8795-CEF282F851A8}"/>
    <cellStyle name="標準 2 2" xfId="2" xr:uid="{B2F1A4D4-1A94-4D03-B8D0-5ED7B3BE31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10</xdr:row>
      <xdr:rowOff>9525</xdr:rowOff>
    </xdr:from>
    <xdr:to>
      <xdr:col>21</xdr:col>
      <xdr:colOff>438150</xdr:colOff>
      <xdr:row>10</xdr:row>
      <xdr:rowOff>142875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4950" y="2514600"/>
          <a:ext cx="314325" cy="1333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6</xdr:col>
      <xdr:colOff>228600</xdr:colOff>
      <xdr:row>17</xdr:row>
      <xdr:rowOff>38100</xdr:rowOff>
    </xdr:from>
    <xdr:to>
      <xdr:col>22</xdr:col>
      <xdr:colOff>381000</xdr:colOff>
      <xdr:row>31</xdr:row>
      <xdr:rowOff>171450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914650" y="4276725"/>
          <a:ext cx="6915150" cy="1828800"/>
        </a:xfrm>
        <a:prstGeom prst="round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8</xdr:col>
      <xdr:colOff>419100</xdr:colOff>
      <xdr:row>24</xdr:row>
      <xdr:rowOff>85725</xdr:rowOff>
    </xdr:from>
    <xdr:ext cx="232448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00475" y="5153025"/>
          <a:ext cx="232448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B0F0"/>
              </a:solidFill>
            </a:rPr>
            <a:t>当社記入欄となっております</a:t>
          </a:r>
        </a:p>
      </xdr:txBody>
    </xdr:sp>
    <xdr:clientData fPrintsWithSheet="0"/>
  </xdr:oneCellAnchor>
  <xdr:twoCellAnchor>
    <xdr:from>
      <xdr:col>6</xdr:col>
      <xdr:colOff>247650</xdr:colOff>
      <xdr:row>12</xdr:row>
      <xdr:rowOff>171450</xdr:rowOff>
    </xdr:from>
    <xdr:to>
      <xdr:col>13</xdr:col>
      <xdr:colOff>352425</xdr:colOff>
      <xdr:row>15</xdr:row>
      <xdr:rowOff>219075</xdr:rowOff>
    </xdr:to>
    <xdr:sp macro="" textlink="">
      <xdr:nvSpPr>
        <xdr:cNvPr id="6" name="メ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933700" y="3171825"/>
          <a:ext cx="3038475" cy="790575"/>
        </a:xfrm>
        <a:prstGeom prst="foldedCorner">
          <a:avLst/>
        </a:prstGeom>
        <a:solidFill>
          <a:srgbClr val="FFFF00"/>
        </a:solidFill>
        <a:ln w="31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 </a:t>
          </a:r>
          <a:r>
            <a:rPr kumimoji="1" lang="en-US" altLang="ja-JP" sz="1100" b="1">
              <a:solidFill>
                <a:sysClr val="windowText" lastClr="000000"/>
              </a:solidFill>
            </a:rPr>
            <a:t>PC</a:t>
          </a:r>
          <a:r>
            <a:rPr kumimoji="1" lang="ja-JP" altLang="en-US" sz="1100" b="1">
              <a:solidFill>
                <a:sysClr val="windowText" lastClr="000000"/>
              </a:solidFill>
            </a:rPr>
            <a:t>にて入力の場合は、英・数は半角、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カタカナは全角にてご入力頂きますよう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お願い致します。</a:t>
          </a:r>
        </a:p>
      </xdr:txBody>
    </xdr:sp>
    <xdr:clientData fPrintsWithSheet="0"/>
  </xdr:twoCellAnchor>
  <xdr:twoCellAnchor>
    <xdr:from>
      <xdr:col>15</xdr:col>
      <xdr:colOff>95250</xdr:colOff>
      <xdr:row>0</xdr:row>
      <xdr:rowOff>76200</xdr:rowOff>
    </xdr:from>
    <xdr:to>
      <xdr:col>22</xdr:col>
      <xdr:colOff>304799</xdr:colOff>
      <xdr:row>2</xdr:row>
      <xdr:rowOff>9526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610350" y="76200"/>
          <a:ext cx="3143249" cy="685801"/>
        </a:xfrm>
        <a:prstGeom prst="wedgeRoundRectCallout">
          <a:avLst>
            <a:gd name="adj1" fmla="val 1906"/>
            <a:gd name="adj2" fmla="val 70572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必ず記入！（なるべくゴム印）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尚、捺印のない請求書は、支払できかねますので必ず捺印お願い致します。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0</xdr:col>
      <xdr:colOff>133351</xdr:colOff>
      <xdr:row>0</xdr:row>
      <xdr:rowOff>95250</xdr:rowOff>
    </xdr:from>
    <xdr:to>
      <xdr:col>3</xdr:col>
      <xdr:colOff>409575</xdr:colOff>
      <xdr:row>0</xdr:row>
      <xdr:rowOff>400050</xdr:rowOff>
    </xdr:to>
    <xdr:sp macro="" textlink="">
      <xdr:nvSpPr>
        <xdr:cNvPr id="8" name="メ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33351" y="95250"/>
          <a:ext cx="1619249" cy="304800"/>
        </a:xfrm>
        <a:prstGeom prst="foldedCorner">
          <a:avLst/>
        </a:prstGeom>
        <a:solidFill>
          <a:srgbClr val="FFFF00"/>
        </a:solidFill>
        <a:ln w="31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 手書き入力可</a:t>
          </a:r>
        </a:p>
      </xdr:txBody>
    </xdr:sp>
    <xdr:clientData fPrintsWithSheet="0"/>
  </xdr:twoCellAnchor>
  <xdr:oneCellAnchor>
    <xdr:from>
      <xdr:col>0</xdr:col>
      <xdr:colOff>85725</xdr:colOff>
      <xdr:row>11</xdr:row>
      <xdr:rowOff>38100</xdr:rowOff>
    </xdr:from>
    <xdr:ext cx="819455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5725" y="2790825"/>
          <a:ext cx="81945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9/1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～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9/30</a:t>
          </a:r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10</xdr:col>
      <xdr:colOff>28575</xdr:colOff>
      <xdr:row>3</xdr:row>
      <xdr:rowOff>38100</xdr:rowOff>
    </xdr:from>
    <xdr:to>
      <xdr:col>14</xdr:col>
      <xdr:colOff>266701</xdr:colOff>
      <xdr:row>5</xdr:row>
      <xdr:rowOff>123826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305300" y="1009650"/>
          <a:ext cx="2028826" cy="523876"/>
        </a:xfrm>
        <a:prstGeom prst="wedgeRoundRectCallout">
          <a:avLst>
            <a:gd name="adj1" fmla="val -18040"/>
            <a:gd name="adj2" fmla="val -87061"/>
            <a:gd name="adj3" fmla="val 16667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現場の締切日ではなく、請求書を作成した日を記入</a:t>
          </a:r>
        </a:p>
      </xdr:txBody>
    </xdr:sp>
    <xdr:clientData fPrintsWithSheet="0"/>
  </xdr:twoCellAnchor>
  <xdr:twoCellAnchor>
    <xdr:from>
      <xdr:col>0</xdr:col>
      <xdr:colOff>114301</xdr:colOff>
      <xdr:row>13</xdr:row>
      <xdr:rowOff>142875</xdr:rowOff>
    </xdr:from>
    <xdr:to>
      <xdr:col>3</xdr:col>
      <xdr:colOff>361950</xdr:colOff>
      <xdr:row>15</xdr:row>
      <xdr:rowOff>133350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4301" y="3390900"/>
          <a:ext cx="1590674" cy="485775"/>
        </a:xfrm>
        <a:prstGeom prst="wedgeRoundRectCallout">
          <a:avLst>
            <a:gd name="adj1" fmla="val -29392"/>
            <a:gd name="adj2" fmla="val -116020"/>
            <a:gd name="adj3" fmla="val 16667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請求する期間日を記入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（現場の締切日）</a:t>
          </a:r>
        </a:p>
      </xdr:txBody>
    </xdr:sp>
    <xdr:clientData fPrintsWithSheet="0"/>
  </xdr:twoCellAnchor>
  <xdr:twoCellAnchor>
    <xdr:from>
      <xdr:col>3</xdr:col>
      <xdr:colOff>152401</xdr:colOff>
      <xdr:row>9</xdr:row>
      <xdr:rowOff>142876</xdr:rowOff>
    </xdr:from>
    <xdr:to>
      <xdr:col>9</xdr:col>
      <xdr:colOff>28576</xdr:colOff>
      <xdr:row>10</xdr:row>
      <xdr:rowOff>209551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495426" y="2428876"/>
          <a:ext cx="2362200" cy="285750"/>
        </a:xfrm>
        <a:prstGeom prst="wedgeRoundRectCallout">
          <a:avLst>
            <a:gd name="adj1" fmla="val -33541"/>
            <a:gd name="adj2" fmla="val -95866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略名ではなく、正式な現場名を記入</a:t>
          </a:r>
        </a:p>
      </xdr:txBody>
    </xdr:sp>
    <xdr:clientData fPrintsWithSheet="0"/>
  </xdr:twoCellAnchor>
  <xdr:twoCellAnchor>
    <xdr:from>
      <xdr:col>3</xdr:col>
      <xdr:colOff>200025</xdr:colOff>
      <xdr:row>31</xdr:row>
      <xdr:rowOff>38100</xdr:rowOff>
    </xdr:from>
    <xdr:to>
      <xdr:col>9</xdr:col>
      <xdr:colOff>85725</xdr:colOff>
      <xdr:row>33</xdr:row>
      <xdr:rowOff>66676</xdr:rowOff>
    </xdr:to>
    <xdr:sp macro="" textlink="">
      <xdr:nvSpPr>
        <xdr:cNvPr id="12" name="角丸四角形吹き出し 6">
          <a:extLst>
            <a:ext uri="{FF2B5EF4-FFF2-40B4-BE49-F238E27FC236}">
              <a16:creationId xmlns:a16="http://schemas.microsoft.com/office/drawing/2014/main" id="{EACD588A-7BFC-47E8-801B-6A8154565F49}"/>
            </a:ext>
          </a:extLst>
        </xdr:cNvPr>
        <xdr:cNvSpPr/>
      </xdr:nvSpPr>
      <xdr:spPr>
        <a:xfrm>
          <a:off x="1543050" y="5972175"/>
          <a:ext cx="2371725" cy="685801"/>
        </a:xfrm>
        <a:prstGeom prst="wedgeRoundRectCallout">
          <a:avLst>
            <a:gd name="adj1" fmla="val 1103"/>
            <a:gd name="adj2" fmla="val -72483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必ず記入！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税率ごとに区分し合計した対価の額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                   　　　　　</a:t>
          </a:r>
          <a:r>
            <a:rPr kumimoji="0"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   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税率ごとに区分した消費税額</a:t>
          </a:r>
          <a:r>
            <a:rPr lang="ja-JP" altLang="en-US" b="1">
              <a:solidFill>
                <a:srgbClr val="FF0000"/>
              </a:solidFill>
            </a:rPr>
            <a:t> </a:t>
          </a:r>
          <a:r>
            <a:rPr lang="ja-JP" altLang="en-US" b="1"/>
            <a:t>・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23</xdr:col>
      <xdr:colOff>28575</xdr:colOff>
      <xdr:row>0</xdr:row>
      <xdr:rowOff>152400</xdr:rowOff>
    </xdr:from>
    <xdr:to>
      <xdr:col>30</xdr:col>
      <xdr:colOff>561975</xdr:colOff>
      <xdr:row>3</xdr:row>
      <xdr:rowOff>19050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C5F34AF-4FE1-4F88-B98C-F56E25348E87}"/>
            </a:ext>
          </a:extLst>
        </xdr:cNvPr>
        <xdr:cNvSpPr txBox="1"/>
      </xdr:nvSpPr>
      <xdr:spPr>
        <a:xfrm>
          <a:off x="9925050" y="152400"/>
          <a:ext cx="4476750" cy="8382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例①：請求書に内訳が記載できる場合</a:t>
          </a:r>
          <a:endParaRPr kumimoji="1" lang="en-US" altLang="ja-JP" sz="2000"/>
        </a:p>
        <a:p>
          <a:r>
            <a:rPr kumimoji="1" lang="ja-JP" altLang="en-US" sz="2000"/>
            <a:t>（消費税</a:t>
          </a:r>
          <a:r>
            <a:rPr kumimoji="1" lang="en-US" altLang="ja-JP" sz="2000"/>
            <a:t>10%</a:t>
          </a:r>
          <a:r>
            <a:rPr kumimoji="1" lang="ja-JP" altLang="en-US" sz="2000"/>
            <a:t>対象のみの場合）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10</xdr:row>
      <xdr:rowOff>9525</xdr:rowOff>
    </xdr:from>
    <xdr:to>
      <xdr:col>21</xdr:col>
      <xdr:colOff>438150</xdr:colOff>
      <xdr:row>10</xdr:row>
      <xdr:rowOff>142875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BF1BE0A6-97F1-4169-A6AA-FE8837129811}"/>
            </a:ext>
          </a:extLst>
        </xdr:cNvPr>
        <xdr:cNvSpPr/>
      </xdr:nvSpPr>
      <xdr:spPr>
        <a:xfrm>
          <a:off x="9124950" y="2514600"/>
          <a:ext cx="314325" cy="1333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6</xdr:col>
      <xdr:colOff>228600</xdr:colOff>
      <xdr:row>17</xdr:row>
      <xdr:rowOff>38100</xdr:rowOff>
    </xdr:from>
    <xdr:to>
      <xdr:col>22</xdr:col>
      <xdr:colOff>381000</xdr:colOff>
      <xdr:row>31</xdr:row>
      <xdr:rowOff>171450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583F675-23F8-4BDA-95FC-8DB9B5792460}"/>
            </a:ext>
          </a:extLst>
        </xdr:cNvPr>
        <xdr:cNvSpPr/>
      </xdr:nvSpPr>
      <xdr:spPr>
        <a:xfrm>
          <a:off x="2914650" y="4276725"/>
          <a:ext cx="6915150" cy="1828800"/>
        </a:xfrm>
        <a:prstGeom prst="round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8</xdr:col>
      <xdr:colOff>419100</xdr:colOff>
      <xdr:row>24</xdr:row>
      <xdr:rowOff>85725</xdr:rowOff>
    </xdr:from>
    <xdr:ext cx="232448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D1483F7-90E7-4383-A1B1-C84E99DA6EE2}"/>
            </a:ext>
          </a:extLst>
        </xdr:cNvPr>
        <xdr:cNvSpPr txBox="1"/>
      </xdr:nvSpPr>
      <xdr:spPr>
        <a:xfrm>
          <a:off x="3800475" y="5153025"/>
          <a:ext cx="232448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B0F0"/>
              </a:solidFill>
            </a:rPr>
            <a:t>当社記入欄となっております</a:t>
          </a:r>
        </a:p>
      </xdr:txBody>
    </xdr:sp>
    <xdr:clientData fPrintsWithSheet="0"/>
  </xdr:oneCellAnchor>
  <xdr:twoCellAnchor>
    <xdr:from>
      <xdr:col>6</xdr:col>
      <xdr:colOff>209550</xdr:colOff>
      <xdr:row>13</xdr:row>
      <xdr:rowOff>104775</xdr:rowOff>
    </xdr:from>
    <xdr:to>
      <xdr:col>13</xdr:col>
      <xdr:colOff>314325</xdr:colOff>
      <xdr:row>16</xdr:row>
      <xdr:rowOff>152400</xdr:rowOff>
    </xdr:to>
    <xdr:sp macro="" textlink="">
      <xdr:nvSpPr>
        <xdr:cNvPr id="5" name="メモ 5">
          <a:extLst>
            <a:ext uri="{FF2B5EF4-FFF2-40B4-BE49-F238E27FC236}">
              <a16:creationId xmlns:a16="http://schemas.microsoft.com/office/drawing/2014/main" id="{3CC86D1B-4135-42D7-ABCB-8993C997D7D2}"/>
            </a:ext>
          </a:extLst>
        </xdr:cNvPr>
        <xdr:cNvSpPr/>
      </xdr:nvSpPr>
      <xdr:spPr>
        <a:xfrm>
          <a:off x="2895600" y="3352800"/>
          <a:ext cx="3038475" cy="790575"/>
        </a:xfrm>
        <a:prstGeom prst="foldedCorner">
          <a:avLst/>
        </a:prstGeom>
        <a:solidFill>
          <a:srgbClr val="FFFF00"/>
        </a:solidFill>
        <a:ln w="31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 </a:t>
          </a:r>
          <a:r>
            <a:rPr kumimoji="1" lang="en-US" altLang="ja-JP" sz="1100" b="1">
              <a:solidFill>
                <a:sysClr val="windowText" lastClr="000000"/>
              </a:solidFill>
            </a:rPr>
            <a:t>PC</a:t>
          </a:r>
          <a:r>
            <a:rPr kumimoji="1" lang="ja-JP" altLang="en-US" sz="1100" b="1">
              <a:solidFill>
                <a:sysClr val="windowText" lastClr="000000"/>
              </a:solidFill>
            </a:rPr>
            <a:t>にて入力の場合は、英・数は半角、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カタカナは全角にてご入力頂きますよう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お願い致します。</a:t>
          </a:r>
        </a:p>
      </xdr:txBody>
    </xdr:sp>
    <xdr:clientData fPrintsWithSheet="0"/>
  </xdr:twoCellAnchor>
  <xdr:twoCellAnchor>
    <xdr:from>
      <xdr:col>15</xdr:col>
      <xdr:colOff>95250</xdr:colOff>
      <xdr:row>0</xdr:row>
      <xdr:rowOff>76200</xdr:rowOff>
    </xdr:from>
    <xdr:to>
      <xdr:col>22</xdr:col>
      <xdr:colOff>304799</xdr:colOff>
      <xdr:row>2</xdr:row>
      <xdr:rowOff>9526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3B1AE842-3D9D-47C5-BBCF-C4F78D2C7A20}"/>
            </a:ext>
          </a:extLst>
        </xdr:cNvPr>
        <xdr:cNvSpPr/>
      </xdr:nvSpPr>
      <xdr:spPr>
        <a:xfrm>
          <a:off x="6610350" y="76200"/>
          <a:ext cx="3143249" cy="685801"/>
        </a:xfrm>
        <a:prstGeom prst="wedgeRoundRectCallout">
          <a:avLst>
            <a:gd name="adj1" fmla="val 1906"/>
            <a:gd name="adj2" fmla="val 70572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必ず記入！（なるべくゴム印）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尚、捺印のない請求書は、支払できかねますので必ず捺印お願い致します。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0</xdr:col>
      <xdr:colOff>133351</xdr:colOff>
      <xdr:row>0</xdr:row>
      <xdr:rowOff>95250</xdr:rowOff>
    </xdr:from>
    <xdr:to>
      <xdr:col>3</xdr:col>
      <xdr:colOff>409575</xdr:colOff>
      <xdr:row>0</xdr:row>
      <xdr:rowOff>400050</xdr:rowOff>
    </xdr:to>
    <xdr:sp macro="" textlink="">
      <xdr:nvSpPr>
        <xdr:cNvPr id="7" name="メモ 7">
          <a:extLst>
            <a:ext uri="{FF2B5EF4-FFF2-40B4-BE49-F238E27FC236}">
              <a16:creationId xmlns:a16="http://schemas.microsoft.com/office/drawing/2014/main" id="{9D4184D9-4B01-4724-9257-F795C3EE035E}"/>
            </a:ext>
          </a:extLst>
        </xdr:cNvPr>
        <xdr:cNvSpPr/>
      </xdr:nvSpPr>
      <xdr:spPr>
        <a:xfrm>
          <a:off x="133351" y="95250"/>
          <a:ext cx="1619249" cy="304800"/>
        </a:xfrm>
        <a:prstGeom prst="foldedCorner">
          <a:avLst/>
        </a:prstGeom>
        <a:solidFill>
          <a:srgbClr val="FFFF00"/>
        </a:solidFill>
        <a:ln w="31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 手書き入力可</a:t>
          </a:r>
        </a:p>
      </xdr:txBody>
    </xdr:sp>
    <xdr:clientData fPrintsWithSheet="0"/>
  </xdr:twoCellAnchor>
  <xdr:twoCellAnchor>
    <xdr:from>
      <xdr:col>10</xdr:col>
      <xdr:colOff>28575</xdr:colOff>
      <xdr:row>3</xdr:row>
      <xdr:rowOff>38100</xdr:rowOff>
    </xdr:from>
    <xdr:to>
      <xdr:col>14</xdr:col>
      <xdr:colOff>266701</xdr:colOff>
      <xdr:row>5</xdr:row>
      <xdr:rowOff>123826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90AC5152-4CC8-4A05-82D1-6B2BD7D14F2A}"/>
            </a:ext>
          </a:extLst>
        </xdr:cNvPr>
        <xdr:cNvSpPr/>
      </xdr:nvSpPr>
      <xdr:spPr>
        <a:xfrm>
          <a:off x="4305300" y="1009650"/>
          <a:ext cx="2028826" cy="523876"/>
        </a:xfrm>
        <a:prstGeom prst="wedgeRoundRectCallout">
          <a:avLst>
            <a:gd name="adj1" fmla="val -18040"/>
            <a:gd name="adj2" fmla="val -87061"/>
            <a:gd name="adj3" fmla="val 16667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現場の締切日ではなく、請求書を作成した日を記入</a:t>
          </a:r>
        </a:p>
      </xdr:txBody>
    </xdr:sp>
    <xdr:clientData fPrintsWithSheet="0"/>
  </xdr:twoCellAnchor>
  <xdr:twoCellAnchor>
    <xdr:from>
      <xdr:col>3</xdr:col>
      <xdr:colOff>171451</xdr:colOff>
      <xdr:row>9</xdr:row>
      <xdr:rowOff>152401</xdr:rowOff>
    </xdr:from>
    <xdr:to>
      <xdr:col>9</xdr:col>
      <xdr:colOff>47626</xdr:colOff>
      <xdr:row>10</xdr:row>
      <xdr:rowOff>219076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E8557CE1-5CD9-4E06-B9E8-38F946755CD9}"/>
            </a:ext>
          </a:extLst>
        </xdr:cNvPr>
        <xdr:cNvSpPr/>
      </xdr:nvSpPr>
      <xdr:spPr>
        <a:xfrm>
          <a:off x="1514476" y="2438401"/>
          <a:ext cx="2362200" cy="285750"/>
        </a:xfrm>
        <a:prstGeom prst="wedgeRoundRectCallout">
          <a:avLst>
            <a:gd name="adj1" fmla="val -33541"/>
            <a:gd name="adj2" fmla="val -95866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略名ではなく、正式な現場名を記入</a:t>
          </a:r>
        </a:p>
      </xdr:txBody>
    </xdr:sp>
    <xdr:clientData fPrintsWithSheet="0"/>
  </xdr:twoCellAnchor>
  <xdr:twoCellAnchor>
    <xdr:from>
      <xdr:col>3</xdr:col>
      <xdr:colOff>228600</xdr:colOff>
      <xdr:row>31</xdr:row>
      <xdr:rowOff>85725</xdr:rowOff>
    </xdr:from>
    <xdr:to>
      <xdr:col>9</xdr:col>
      <xdr:colOff>114300</xdr:colOff>
      <xdr:row>33</xdr:row>
      <xdr:rowOff>114301</xdr:rowOff>
    </xdr:to>
    <xdr:sp macro="" textlink="">
      <xdr:nvSpPr>
        <xdr:cNvPr id="12" name="角丸四角形吹き出し 6">
          <a:extLst>
            <a:ext uri="{FF2B5EF4-FFF2-40B4-BE49-F238E27FC236}">
              <a16:creationId xmlns:a16="http://schemas.microsoft.com/office/drawing/2014/main" id="{B40FB634-904C-4FC5-BB78-5F6D1519D9B6}"/>
            </a:ext>
          </a:extLst>
        </xdr:cNvPr>
        <xdr:cNvSpPr/>
      </xdr:nvSpPr>
      <xdr:spPr>
        <a:xfrm>
          <a:off x="1571625" y="6019800"/>
          <a:ext cx="2371725" cy="685801"/>
        </a:xfrm>
        <a:prstGeom prst="wedgeRoundRectCallout">
          <a:avLst>
            <a:gd name="adj1" fmla="val 1103"/>
            <a:gd name="adj2" fmla="val -72483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必ず記入！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税率ごとに区分し合計した対価の額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                   　　　　　</a:t>
          </a:r>
          <a:r>
            <a:rPr kumimoji="0"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   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税率ごとに区分した消費税額</a:t>
          </a:r>
          <a:r>
            <a:rPr lang="ja-JP" altLang="en-US" b="1">
              <a:solidFill>
                <a:srgbClr val="FF0000"/>
              </a:solidFill>
            </a:rPr>
            <a:t> </a:t>
          </a:r>
          <a:r>
            <a:rPr lang="ja-JP" altLang="en-US" b="1"/>
            <a:t>・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23</xdr:col>
      <xdr:colOff>19050</xdr:colOff>
      <xdr:row>0</xdr:row>
      <xdr:rowOff>133350</xdr:rowOff>
    </xdr:from>
    <xdr:to>
      <xdr:col>30</xdr:col>
      <xdr:colOff>552450</xdr:colOff>
      <xdr:row>3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A6B78DE-460A-46A9-8F8F-4F1DEB9E47B4}"/>
            </a:ext>
          </a:extLst>
        </xdr:cNvPr>
        <xdr:cNvSpPr txBox="1"/>
      </xdr:nvSpPr>
      <xdr:spPr>
        <a:xfrm>
          <a:off x="9915525" y="133350"/>
          <a:ext cx="4476750" cy="8382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例②：請求書に内訳が記載できる場合</a:t>
          </a:r>
          <a:endParaRPr kumimoji="1" lang="en-US" altLang="ja-JP" sz="2000"/>
        </a:p>
        <a:p>
          <a:r>
            <a:rPr kumimoji="1" lang="ja-JP" altLang="en-US" sz="2000"/>
            <a:t>（消費税</a:t>
          </a:r>
          <a:r>
            <a:rPr kumimoji="1" lang="en-US" altLang="ja-JP" sz="2000"/>
            <a:t>10%</a:t>
          </a:r>
          <a:r>
            <a:rPr kumimoji="1" lang="ja-JP" altLang="en-US" sz="2000"/>
            <a:t>、</a:t>
          </a:r>
          <a:r>
            <a:rPr kumimoji="1" lang="en-US" altLang="ja-JP" sz="2000"/>
            <a:t>8%</a:t>
          </a:r>
          <a:r>
            <a:rPr kumimoji="1" lang="ja-JP" altLang="en-US" sz="2000"/>
            <a:t>対象が混在する場合）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10</xdr:row>
      <xdr:rowOff>9525</xdr:rowOff>
    </xdr:from>
    <xdr:to>
      <xdr:col>21</xdr:col>
      <xdr:colOff>438150</xdr:colOff>
      <xdr:row>10</xdr:row>
      <xdr:rowOff>142875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2FF34433-8D82-412C-8F5E-C0A6C8BFC1EC}"/>
            </a:ext>
          </a:extLst>
        </xdr:cNvPr>
        <xdr:cNvSpPr/>
      </xdr:nvSpPr>
      <xdr:spPr>
        <a:xfrm>
          <a:off x="9124950" y="2514600"/>
          <a:ext cx="314325" cy="1333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0</xdr:col>
      <xdr:colOff>85725</xdr:colOff>
      <xdr:row>11</xdr:row>
      <xdr:rowOff>38100</xdr:rowOff>
    </xdr:from>
    <xdr:ext cx="819455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6788F1-908D-44EB-A1FE-E6A30C7991F9}"/>
            </a:ext>
          </a:extLst>
        </xdr:cNvPr>
        <xdr:cNvSpPr txBox="1"/>
      </xdr:nvSpPr>
      <xdr:spPr>
        <a:xfrm>
          <a:off x="85725" y="2790825"/>
          <a:ext cx="81945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9/1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～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9/30</a:t>
          </a:r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10</xdr:col>
      <xdr:colOff>123825</xdr:colOff>
      <xdr:row>3</xdr:row>
      <xdr:rowOff>9525</xdr:rowOff>
    </xdr:from>
    <xdr:to>
      <xdr:col>14</xdr:col>
      <xdr:colOff>285751</xdr:colOff>
      <xdr:row>5</xdr:row>
      <xdr:rowOff>95251</xdr:rowOff>
    </xdr:to>
    <xdr:sp macro="" textlink="">
      <xdr:nvSpPr>
        <xdr:cNvPr id="4" name="角丸四角形吹き出し 8">
          <a:extLst>
            <a:ext uri="{FF2B5EF4-FFF2-40B4-BE49-F238E27FC236}">
              <a16:creationId xmlns:a16="http://schemas.microsoft.com/office/drawing/2014/main" id="{9F5E7B79-95DF-485A-A3E9-9DA16C814BC8}"/>
            </a:ext>
          </a:extLst>
        </xdr:cNvPr>
        <xdr:cNvSpPr/>
      </xdr:nvSpPr>
      <xdr:spPr>
        <a:xfrm>
          <a:off x="4400550" y="981075"/>
          <a:ext cx="1952626" cy="523876"/>
        </a:xfrm>
        <a:prstGeom prst="wedgeRoundRectCallout">
          <a:avLst>
            <a:gd name="adj1" fmla="val -18040"/>
            <a:gd name="adj2" fmla="val -87061"/>
            <a:gd name="adj3" fmla="val 16667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現場の締切日ではなく、請求書を作成した日を記入</a:t>
          </a:r>
        </a:p>
      </xdr:txBody>
    </xdr:sp>
    <xdr:clientData fPrintsWithSheet="0"/>
  </xdr:twoCellAnchor>
  <xdr:twoCellAnchor>
    <xdr:from>
      <xdr:col>0</xdr:col>
      <xdr:colOff>133350</xdr:colOff>
      <xdr:row>0</xdr:row>
      <xdr:rowOff>76200</xdr:rowOff>
    </xdr:from>
    <xdr:to>
      <xdr:col>3</xdr:col>
      <xdr:colOff>352424</xdr:colOff>
      <xdr:row>0</xdr:row>
      <xdr:rowOff>381000</xdr:rowOff>
    </xdr:to>
    <xdr:sp macro="" textlink="">
      <xdr:nvSpPr>
        <xdr:cNvPr id="5" name="メモ 7">
          <a:extLst>
            <a:ext uri="{FF2B5EF4-FFF2-40B4-BE49-F238E27FC236}">
              <a16:creationId xmlns:a16="http://schemas.microsoft.com/office/drawing/2014/main" id="{7DAA78A9-038C-465B-B43A-58F9B0C381B1}"/>
            </a:ext>
          </a:extLst>
        </xdr:cNvPr>
        <xdr:cNvSpPr/>
      </xdr:nvSpPr>
      <xdr:spPr>
        <a:xfrm>
          <a:off x="133350" y="76200"/>
          <a:ext cx="1562099" cy="304800"/>
        </a:xfrm>
        <a:prstGeom prst="foldedCorner">
          <a:avLst/>
        </a:prstGeom>
        <a:solidFill>
          <a:srgbClr val="FFFF00"/>
        </a:solidFill>
        <a:ln w="31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 手書き入力可</a:t>
          </a:r>
        </a:p>
      </xdr:txBody>
    </xdr:sp>
    <xdr:clientData fPrintsWithSheet="0"/>
  </xdr:twoCellAnchor>
  <xdr:twoCellAnchor>
    <xdr:from>
      <xdr:col>6</xdr:col>
      <xdr:colOff>266700</xdr:colOff>
      <xdr:row>17</xdr:row>
      <xdr:rowOff>38100</xdr:rowOff>
    </xdr:from>
    <xdr:to>
      <xdr:col>22</xdr:col>
      <xdr:colOff>381000</xdr:colOff>
      <xdr:row>31</xdr:row>
      <xdr:rowOff>171450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A9F18998-F106-41FC-A25B-98B2F282F109}"/>
            </a:ext>
          </a:extLst>
        </xdr:cNvPr>
        <xdr:cNvSpPr/>
      </xdr:nvSpPr>
      <xdr:spPr>
        <a:xfrm>
          <a:off x="2952750" y="4276725"/>
          <a:ext cx="6877050" cy="1828800"/>
        </a:xfrm>
        <a:prstGeom prst="round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8</xdr:col>
      <xdr:colOff>419100</xdr:colOff>
      <xdr:row>24</xdr:row>
      <xdr:rowOff>85725</xdr:rowOff>
    </xdr:from>
    <xdr:ext cx="2324482" cy="3257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B81DDBE-E3B2-4B13-8CAF-013F3C7C7BF2}"/>
            </a:ext>
          </a:extLst>
        </xdr:cNvPr>
        <xdr:cNvSpPr txBox="1"/>
      </xdr:nvSpPr>
      <xdr:spPr>
        <a:xfrm>
          <a:off x="3800475" y="5153025"/>
          <a:ext cx="232448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B0F0"/>
              </a:solidFill>
            </a:rPr>
            <a:t>当社記入欄となっております</a:t>
          </a:r>
        </a:p>
      </xdr:txBody>
    </xdr:sp>
    <xdr:clientData fPrintsWithSheet="0"/>
  </xdr:oneCellAnchor>
  <xdr:twoCellAnchor>
    <xdr:from>
      <xdr:col>15</xdr:col>
      <xdr:colOff>142875</xdr:colOff>
      <xdr:row>0</xdr:row>
      <xdr:rowOff>76200</xdr:rowOff>
    </xdr:from>
    <xdr:to>
      <xdr:col>22</xdr:col>
      <xdr:colOff>352424</xdr:colOff>
      <xdr:row>2</xdr:row>
      <xdr:rowOff>9526</xdr:rowOff>
    </xdr:to>
    <xdr:sp macro="" textlink="">
      <xdr:nvSpPr>
        <xdr:cNvPr id="8" name="角丸四角形吹き出し 6">
          <a:extLst>
            <a:ext uri="{FF2B5EF4-FFF2-40B4-BE49-F238E27FC236}">
              <a16:creationId xmlns:a16="http://schemas.microsoft.com/office/drawing/2014/main" id="{9DC7B89F-4753-4D29-8127-5C0CB9057BE2}"/>
            </a:ext>
          </a:extLst>
        </xdr:cNvPr>
        <xdr:cNvSpPr/>
      </xdr:nvSpPr>
      <xdr:spPr>
        <a:xfrm>
          <a:off x="6657975" y="76200"/>
          <a:ext cx="3143249" cy="685801"/>
        </a:xfrm>
        <a:prstGeom prst="wedgeRoundRectCallout">
          <a:avLst>
            <a:gd name="adj1" fmla="val 1906"/>
            <a:gd name="adj2" fmla="val 70572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必ず記入！（なるべくゴム印）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尚、捺印のない請求書は、支払できかねますので必ず捺印お願い致します。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3</xdr:col>
      <xdr:colOff>257175</xdr:colOff>
      <xdr:row>31</xdr:row>
      <xdr:rowOff>76200</xdr:rowOff>
    </xdr:from>
    <xdr:to>
      <xdr:col>9</xdr:col>
      <xdr:colOff>142875</xdr:colOff>
      <xdr:row>33</xdr:row>
      <xdr:rowOff>104776</xdr:rowOff>
    </xdr:to>
    <xdr:sp macro="" textlink="">
      <xdr:nvSpPr>
        <xdr:cNvPr id="9" name="角丸四角形吹き出し 6">
          <a:extLst>
            <a:ext uri="{FF2B5EF4-FFF2-40B4-BE49-F238E27FC236}">
              <a16:creationId xmlns:a16="http://schemas.microsoft.com/office/drawing/2014/main" id="{A8E4F440-480C-4E78-B04B-34755DD14EEE}"/>
            </a:ext>
          </a:extLst>
        </xdr:cNvPr>
        <xdr:cNvSpPr/>
      </xdr:nvSpPr>
      <xdr:spPr>
        <a:xfrm>
          <a:off x="1600200" y="6010275"/>
          <a:ext cx="2371725" cy="685801"/>
        </a:xfrm>
        <a:prstGeom prst="wedgeRoundRectCallout">
          <a:avLst>
            <a:gd name="adj1" fmla="val 1103"/>
            <a:gd name="adj2" fmla="val -72483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必ず記入！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税率ごとに区分し合計した対価の額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                   　　　　　</a:t>
          </a:r>
          <a:r>
            <a:rPr kumimoji="0"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   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税率ごとに区分した消費税額</a:t>
          </a:r>
          <a:r>
            <a:rPr lang="ja-JP" altLang="en-US" b="1">
              <a:solidFill>
                <a:srgbClr val="FF0000"/>
              </a:solidFill>
            </a:rPr>
            <a:t> </a:t>
          </a:r>
          <a:r>
            <a:rPr lang="ja-JP" altLang="en-US" b="1"/>
            <a:t>・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23</xdr:col>
      <xdr:colOff>19049</xdr:colOff>
      <xdr:row>0</xdr:row>
      <xdr:rowOff>152400</xdr:rowOff>
    </xdr:from>
    <xdr:to>
      <xdr:col>31</xdr:col>
      <xdr:colOff>323850</xdr:colOff>
      <xdr:row>2</xdr:row>
      <xdr:rowOff>209551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96F932-0B61-4194-A74A-588B757EB0A3}"/>
            </a:ext>
          </a:extLst>
        </xdr:cNvPr>
        <xdr:cNvSpPr txBox="1"/>
      </xdr:nvSpPr>
      <xdr:spPr>
        <a:xfrm>
          <a:off x="9915524" y="152400"/>
          <a:ext cx="4857751" cy="80962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例③：請求書に内訳が記載しきれない場合</a:t>
          </a:r>
          <a:endParaRPr kumimoji="1" lang="en-US" altLang="ja-JP" sz="2000"/>
        </a:p>
        <a:p>
          <a:r>
            <a:rPr kumimoji="1" lang="ja-JP" altLang="en-US" sz="2000"/>
            <a:t>（消費税</a:t>
          </a:r>
          <a:r>
            <a:rPr kumimoji="1" lang="en-US" altLang="ja-JP" sz="2000"/>
            <a:t>10%</a:t>
          </a:r>
          <a:r>
            <a:rPr kumimoji="1" lang="ja-JP" altLang="en-US" sz="2000"/>
            <a:t>対象のみの場合）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314325</xdr:rowOff>
    </xdr:from>
    <xdr:to>
      <xdr:col>16</xdr:col>
      <xdr:colOff>133351</xdr:colOff>
      <xdr:row>3</xdr:row>
      <xdr:rowOff>76201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063BF0-59B3-4C56-A327-9752A86DC695}"/>
            </a:ext>
          </a:extLst>
        </xdr:cNvPr>
        <xdr:cNvSpPr txBox="1"/>
      </xdr:nvSpPr>
      <xdr:spPr>
        <a:xfrm>
          <a:off x="10020300" y="314325"/>
          <a:ext cx="4857751" cy="80962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例③：請求書に内訳が記載しきれない場合</a:t>
          </a:r>
          <a:endParaRPr kumimoji="1" lang="en-US" altLang="ja-JP" sz="2000"/>
        </a:p>
        <a:p>
          <a:r>
            <a:rPr kumimoji="1" lang="ja-JP" altLang="en-US" sz="2000"/>
            <a:t>（消費税</a:t>
          </a:r>
          <a:r>
            <a:rPr kumimoji="1" lang="en-US" altLang="ja-JP" sz="2000"/>
            <a:t>10%</a:t>
          </a:r>
          <a:r>
            <a:rPr kumimoji="1" lang="ja-JP" altLang="en-US" sz="2000"/>
            <a:t>対象のみの場合）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10</xdr:row>
      <xdr:rowOff>9525</xdr:rowOff>
    </xdr:from>
    <xdr:to>
      <xdr:col>21</xdr:col>
      <xdr:colOff>438150</xdr:colOff>
      <xdr:row>10</xdr:row>
      <xdr:rowOff>142875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9D591DCA-DD1A-4E3A-9F4B-F5E4BE19387D}"/>
            </a:ext>
          </a:extLst>
        </xdr:cNvPr>
        <xdr:cNvSpPr/>
      </xdr:nvSpPr>
      <xdr:spPr>
        <a:xfrm>
          <a:off x="9124950" y="2514600"/>
          <a:ext cx="314325" cy="1333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0</xdr:col>
      <xdr:colOff>85725</xdr:colOff>
      <xdr:row>11</xdr:row>
      <xdr:rowOff>38100</xdr:rowOff>
    </xdr:from>
    <xdr:ext cx="819455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67534B-1B04-470E-B484-B253D50C03FA}"/>
            </a:ext>
          </a:extLst>
        </xdr:cNvPr>
        <xdr:cNvSpPr txBox="1"/>
      </xdr:nvSpPr>
      <xdr:spPr>
        <a:xfrm>
          <a:off x="85725" y="2790825"/>
          <a:ext cx="81945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9/1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～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9/30</a:t>
          </a:r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10</xdr:col>
      <xdr:colOff>123825</xdr:colOff>
      <xdr:row>3</xdr:row>
      <xdr:rowOff>9525</xdr:rowOff>
    </xdr:from>
    <xdr:to>
      <xdr:col>14</xdr:col>
      <xdr:colOff>285751</xdr:colOff>
      <xdr:row>5</xdr:row>
      <xdr:rowOff>95251</xdr:rowOff>
    </xdr:to>
    <xdr:sp macro="" textlink="">
      <xdr:nvSpPr>
        <xdr:cNvPr id="4" name="角丸四角形吹き出し 8">
          <a:extLst>
            <a:ext uri="{FF2B5EF4-FFF2-40B4-BE49-F238E27FC236}">
              <a16:creationId xmlns:a16="http://schemas.microsoft.com/office/drawing/2014/main" id="{6EA86A9E-5338-4E4F-AD98-ED1D592DF2C2}"/>
            </a:ext>
          </a:extLst>
        </xdr:cNvPr>
        <xdr:cNvSpPr/>
      </xdr:nvSpPr>
      <xdr:spPr>
        <a:xfrm>
          <a:off x="4400550" y="981075"/>
          <a:ext cx="1952626" cy="523876"/>
        </a:xfrm>
        <a:prstGeom prst="wedgeRoundRectCallout">
          <a:avLst>
            <a:gd name="adj1" fmla="val -18040"/>
            <a:gd name="adj2" fmla="val -87061"/>
            <a:gd name="adj3" fmla="val 16667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現場の締切日ではなく、請求書を作成した日を記入</a:t>
          </a:r>
        </a:p>
      </xdr:txBody>
    </xdr:sp>
    <xdr:clientData fPrintsWithSheet="0"/>
  </xdr:twoCellAnchor>
  <xdr:twoCellAnchor>
    <xdr:from>
      <xdr:col>0</xdr:col>
      <xdr:colOff>133350</xdr:colOff>
      <xdr:row>0</xdr:row>
      <xdr:rowOff>76200</xdr:rowOff>
    </xdr:from>
    <xdr:to>
      <xdr:col>3</xdr:col>
      <xdr:colOff>352424</xdr:colOff>
      <xdr:row>0</xdr:row>
      <xdr:rowOff>381000</xdr:rowOff>
    </xdr:to>
    <xdr:sp macro="" textlink="">
      <xdr:nvSpPr>
        <xdr:cNvPr id="5" name="メモ 7">
          <a:extLst>
            <a:ext uri="{FF2B5EF4-FFF2-40B4-BE49-F238E27FC236}">
              <a16:creationId xmlns:a16="http://schemas.microsoft.com/office/drawing/2014/main" id="{1D036673-9A33-4E0D-B372-BA4A2591E2EC}"/>
            </a:ext>
          </a:extLst>
        </xdr:cNvPr>
        <xdr:cNvSpPr/>
      </xdr:nvSpPr>
      <xdr:spPr>
        <a:xfrm>
          <a:off x="133350" y="76200"/>
          <a:ext cx="1562099" cy="304800"/>
        </a:xfrm>
        <a:prstGeom prst="foldedCorner">
          <a:avLst/>
        </a:prstGeom>
        <a:solidFill>
          <a:srgbClr val="FFFF00"/>
        </a:solidFill>
        <a:ln w="31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 手書き入力可</a:t>
          </a:r>
        </a:p>
      </xdr:txBody>
    </xdr:sp>
    <xdr:clientData fPrintsWithSheet="0"/>
  </xdr:twoCellAnchor>
  <xdr:twoCellAnchor>
    <xdr:from>
      <xdr:col>6</xdr:col>
      <xdr:colOff>266700</xdr:colOff>
      <xdr:row>17</xdr:row>
      <xdr:rowOff>38100</xdr:rowOff>
    </xdr:from>
    <xdr:to>
      <xdr:col>22</xdr:col>
      <xdr:colOff>381000</xdr:colOff>
      <xdr:row>31</xdr:row>
      <xdr:rowOff>171450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DA3DC4DF-AE18-4F34-B65E-3563C4142BA3}"/>
            </a:ext>
          </a:extLst>
        </xdr:cNvPr>
        <xdr:cNvSpPr/>
      </xdr:nvSpPr>
      <xdr:spPr>
        <a:xfrm>
          <a:off x="2952750" y="4276725"/>
          <a:ext cx="6877050" cy="1828800"/>
        </a:xfrm>
        <a:prstGeom prst="round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8</xdr:col>
      <xdr:colOff>419100</xdr:colOff>
      <xdr:row>24</xdr:row>
      <xdr:rowOff>85725</xdr:rowOff>
    </xdr:from>
    <xdr:ext cx="2324482" cy="3257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CB92868-E058-4D85-92BD-3D4CFEC32ED9}"/>
            </a:ext>
          </a:extLst>
        </xdr:cNvPr>
        <xdr:cNvSpPr txBox="1"/>
      </xdr:nvSpPr>
      <xdr:spPr>
        <a:xfrm>
          <a:off x="3800475" y="5153025"/>
          <a:ext cx="232448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B0F0"/>
              </a:solidFill>
            </a:rPr>
            <a:t>当社記入欄となっております</a:t>
          </a:r>
        </a:p>
      </xdr:txBody>
    </xdr:sp>
    <xdr:clientData fPrintsWithSheet="0"/>
  </xdr:oneCellAnchor>
  <xdr:twoCellAnchor>
    <xdr:from>
      <xdr:col>15</xdr:col>
      <xdr:colOff>142875</xdr:colOff>
      <xdr:row>0</xdr:row>
      <xdr:rowOff>76200</xdr:rowOff>
    </xdr:from>
    <xdr:to>
      <xdr:col>22</xdr:col>
      <xdr:colOff>352424</xdr:colOff>
      <xdr:row>2</xdr:row>
      <xdr:rowOff>9526</xdr:rowOff>
    </xdr:to>
    <xdr:sp macro="" textlink="">
      <xdr:nvSpPr>
        <xdr:cNvPr id="8" name="角丸四角形吹き出し 6">
          <a:extLst>
            <a:ext uri="{FF2B5EF4-FFF2-40B4-BE49-F238E27FC236}">
              <a16:creationId xmlns:a16="http://schemas.microsoft.com/office/drawing/2014/main" id="{0FA4FBF8-809C-4D7E-83E6-DF6DCCB44F43}"/>
            </a:ext>
          </a:extLst>
        </xdr:cNvPr>
        <xdr:cNvSpPr/>
      </xdr:nvSpPr>
      <xdr:spPr>
        <a:xfrm>
          <a:off x="6657975" y="76200"/>
          <a:ext cx="3143249" cy="685801"/>
        </a:xfrm>
        <a:prstGeom prst="wedgeRoundRectCallout">
          <a:avLst>
            <a:gd name="adj1" fmla="val 1906"/>
            <a:gd name="adj2" fmla="val 70572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必ず記入！（なるべくゴム印）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尚、捺印のない請求書は、支払できかねますので必ず捺印お願い致します。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3</xdr:col>
      <xdr:colOff>238125</xdr:colOff>
      <xdr:row>31</xdr:row>
      <xdr:rowOff>47625</xdr:rowOff>
    </xdr:from>
    <xdr:to>
      <xdr:col>9</xdr:col>
      <xdr:colOff>123825</xdr:colOff>
      <xdr:row>33</xdr:row>
      <xdr:rowOff>76201</xdr:rowOff>
    </xdr:to>
    <xdr:sp macro="" textlink="">
      <xdr:nvSpPr>
        <xdr:cNvPr id="9" name="角丸四角形吹き出し 6">
          <a:extLst>
            <a:ext uri="{FF2B5EF4-FFF2-40B4-BE49-F238E27FC236}">
              <a16:creationId xmlns:a16="http://schemas.microsoft.com/office/drawing/2014/main" id="{8F8FD363-36D2-4922-BE76-8C068E2BB460}"/>
            </a:ext>
          </a:extLst>
        </xdr:cNvPr>
        <xdr:cNvSpPr/>
      </xdr:nvSpPr>
      <xdr:spPr>
        <a:xfrm>
          <a:off x="1581150" y="5981700"/>
          <a:ext cx="2371725" cy="685801"/>
        </a:xfrm>
        <a:prstGeom prst="wedgeRoundRectCallout">
          <a:avLst>
            <a:gd name="adj1" fmla="val 1103"/>
            <a:gd name="adj2" fmla="val -72483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必ず記入！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税率ごとに区分し合計した対価の額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                   　　　　　</a:t>
          </a:r>
          <a:r>
            <a:rPr kumimoji="0"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   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税率ごとに区分した消費税額</a:t>
          </a:r>
          <a:r>
            <a:rPr lang="ja-JP" altLang="en-US" b="1">
              <a:solidFill>
                <a:srgbClr val="FF0000"/>
              </a:solidFill>
            </a:rPr>
            <a:t> </a:t>
          </a:r>
          <a:r>
            <a:rPr lang="ja-JP" altLang="en-US" b="1"/>
            <a:t>・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23</xdr:col>
      <xdr:colOff>9525</xdr:colOff>
      <xdr:row>0</xdr:row>
      <xdr:rowOff>171450</xdr:rowOff>
    </xdr:from>
    <xdr:to>
      <xdr:col>31</xdr:col>
      <xdr:colOff>314326</xdr:colOff>
      <xdr:row>3</xdr:row>
      <xdr:rowOff>9526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688AE94-ABF1-4320-A78C-FB9CF0417686}"/>
            </a:ext>
          </a:extLst>
        </xdr:cNvPr>
        <xdr:cNvSpPr txBox="1"/>
      </xdr:nvSpPr>
      <xdr:spPr>
        <a:xfrm>
          <a:off x="9906000" y="171450"/>
          <a:ext cx="4857751" cy="80962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例④：請求書に内訳が記載しきれない場合</a:t>
          </a:r>
          <a:endParaRPr kumimoji="1" lang="en-US" altLang="ja-JP" sz="2000"/>
        </a:p>
        <a:p>
          <a:r>
            <a:rPr kumimoji="1" lang="ja-JP" altLang="en-US" sz="2000"/>
            <a:t>（消費税</a:t>
          </a:r>
          <a:r>
            <a:rPr kumimoji="1" lang="en-US" altLang="ja-JP" sz="2000"/>
            <a:t>10%</a:t>
          </a:r>
          <a:r>
            <a:rPr kumimoji="1" lang="ja-JP" altLang="en-US" sz="2000"/>
            <a:t>、</a:t>
          </a:r>
          <a:r>
            <a:rPr kumimoji="1" lang="en-US" altLang="ja-JP" sz="2000"/>
            <a:t>8%</a:t>
          </a:r>
          <a:r>
            <a:rPr kumimoji="1" lang="ja-JP" altLang="en-US" sz="2000"/>
            <a:t>対象が混在する場合）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0</xdr:row>
      <xdr:rowOff>285750</xdr:rowOff>
    </xdr:from>
    <xdr:to>
      <xdr:col>16</xdr:col>
      <xdr:colOff>95251</xdr:colOff>
      <xdr:row>3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1D7831-8A34-499C-B971-B9C6602966C1}"/>
            </a:ext>
          </a:extLst>
        </xdr:cNvPr>
        <xdr:cNvSpPr txBox="1"/>
      </xdr:nvSpPr>
      <xdr:spPr>
        <a:xfrm>
          <a:off x="9982200" y="285750"/>
          <a:ext cx="4857751" cy="80962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例④：請求書に内訳が記載しきれない場合</a:t>
          </a:r>
          <a:endParaRPr kumimoji="1" lang="en-US" altLang="ja-JP" sz="2000"/>
        </a:p>
        <a:p>
          <a:r>
            <a:rPr kumimoji="1" lang="ja-JP" altLang="en-US" sz="2000"/>
            <a:t>（消費税</a:t>
          </a:r>
          <a:r>
            <a:rPr kumimoji="1" lang="en-US" altLang="ja-JP" sz="2000"/>
            <a:t>10%</a:t>
          </a:r>
          <a:r>
            <a:rPr kumimoji="1" lang="ja-JP" altLang="en-US" sz="2000"/>
            <a:t>、</a:t>
          </a:r>
          <a:r>
            <a:rPr kumimoji="1" lang="en-US" altLang="ja-JP" sz="2000"/>
            <a:t>8%</a:t>
          </a:r>
          <a:r>
            <a:rPr kumimoji="1" lang="ja-JP" altLang="en-US" sz="2000"/>
            <a:t>対象が混在する場合）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10</xdr:row>
      <xdr:rowOff>9525</xdr:rowOff>
    </xdr:from>
    <xdr:to>
      <xdr:col>21</xdr:col>
      <xdr:colOff>438150</xdr:colOff>
      <xdr:row>10</xdr:row>
      <xdr:rowOff>142875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124950" y="2514600"/>
          <a:ext cx="314325" cy="1333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0</xdr:col>
      <xdr:colOff>85725</xdr:colOff>
      <xdr:row>11</xdr:row>
      <xdr:rowOff>38100</xdr:rowOff>
    </xdr:from>
    <xdr:ext cx="819455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5725" y="2790825"/>
          <a:ext cx="81945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9/1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～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9/30</a:t>
          </a:r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10</xdr:col>
      <xdr:colOff>123825</xdr:colOff>
      <xdr:row>3</xdr:row>
      <xdr:rowOff>9525</xdr:rowOff>
    </xdr:from>
    <xdr:to>
      <xdr:col>14</xdr:col>
      <xdr:colOff>285751</xdr:colOff>
      <xdr:row>5</xdr:row>
      <xdr:rowOff>95251</xdr:rowOff>
    </xdr:to>
    <xdr:sp macro="" textlink="">
      <xdr:nvSpPr>
        <xdr:cNvPr id="4" name="角丸四角形吹き出し 8">
          <a:extLst>
            <a:ext uri="{FF2B5EF4-FFF2-40B4-BE49-F238E27FC236}">
              <a16:creationId xmlns:a16="http://schemas.microsoft.com/office/drawing/2014/main" id="{E6F1F14F-1BD8-44C7-B6D7-D6BCC7A495D6}"/>
            </a:ext>
          </a:extLst>
        </xdr:cNvPr>
        <xdr:cNvSpPr/>
      </xdr:nvSpPr>
      <xdr:spPr>
        <a:xfrm>
          <a:off x="4400550" y="981075"/>
          <a:ext cx="1952626" cy="523876"/>
        </a:xfrm>
        <a:prstGeom prst="wedgeRoundRectCallout">
          <a:avLst>
            <a:gd name="adj1" fmla="val -18040"/>
            <a:gd name="adj2" fmla="val -87061"/>
            <a:gd name="adj3" fmla="val 16667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現場の締切日ではなく、請求書を作成した日を記入</a:t>
          </a:r>
        </a:p>
      </xdr:txBody>
    </xdr:sp>
    <xdr:clientData fPrintsWithSheet="0"/>
  </xdr:twoCellAnchor>
  <xdr:twoCellAnchor>
    <xdr:from>
      <xdr:col>0</xdr:col>
      <xdr:colOff>133350</xdr:colOff>
      <xdr:row>0</xdr:row>
      <xdr:rowOff>76200</xdr:rowOff>
    </xdr:from>
    <xdr:to>
      <xdr:col>3</xdr:col>
      <xdr:colOff>352424</xdr:colOff>
      <xdr:row>0</xdr:row>
      <xdr:rowOff>381000</xdr:rowOff>
    </xdr:to>
    <xdr:sp macro="" textlink="">
      <xdr:nvSpPr>
        <xdr:cNvPr id="7" name="メモ 7">
          <a:extLst>
            <a:ext uri="{FF2B5EF4-FFF2-40B4-BE49-F238E27FC236}">
              <a16:creationId xmlns:a16="http://schemas.microsoft.com/office/drawing/2014/main" id="{2301DB15-FBC2-4E15-A250-924DFCD8458A}"/>
            </a:ext>
          </a:extLst>
        </xdr:cNvPr>
        <xdr:cNvSpPr/>
      </xdr:nvSpPr>
      <xdr:spPr>
        <a:xfrm>
          <a:off x="133350" y="76200"/>
          <a:ext cx="1562099" cy="304800"/>
        </a:xfrm>
        <a:prstGeom prst="foldedCorner">
          <a:avLst/>
        </a:prstGeom>
        <a:solidFill>
          <a:srgbClr val="FFFF00"/>
        </a:solidFill>
        <a:ln w="31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 手書き入力可</a:t>
          </a:r>
        </a:p>
      </xdr:txBody>
    </xdr:sp>
    <xdr:clientData fPrintsWithSheet="0"/>
  </xdr:twoCellAnchor>
  <xdr:twoCellAnchor>
    <xdr:from>
      <xdr:col>6</xdr:col>
      <xdr:colOff>266700</xdr:colOff>
      <xdr:row>17</xdr:row>
      <xdr:rowOff>38100</xdr:rowOff>
    </xdr:from>
    <xdr:to>
      <xdr:col>22</xdr:col>
      <xdr:colOff>381000</xdr:colOff>
      <xdr:row>31</xdr:row>
      <xdr:rowOff>171450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7305173-0D48-4C08-9399-6638F10922C5}"/>
            </a:ext>
          </a:extLst>
        </xdr:cNvPr>
        <xdr:cNvSpPr/>
      </xdr:nvSpPr>
      <xdr:spPr>
        <a:xfrm>
          <a:off x="2952750" y="4276725"/>
          <a:ext cx="6877050" cy="1828800"/>
        </a:xfrm>
        <a:prstGeom prst="round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8</xdr:col>
      <xdr:colOff>419100</xdr:colOff>
      <xdr:row>24</xdr:row>
      <xdr:rowOff>85725</xdr:rowOff>
    </xdr:from>
    <xdr:ext cx="232448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F302660-4EA3-475E-A3AD-A8F71CE181B6}"/>
            </a:ext>
          </a:extLst>
        </xdr:cNvPr>
        <xdr:cNvSpPr txBox="1"/>
      </xdr:nvSpPr>
      <xdr:spPr>
        <a:xfrm>
          <a:off x="3800475" y="5153025"/>
          <a:ext cx="232448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B0F0"/>
              </a:solidFill>
            </a:rPr>
            <a:t>当社記入欄となっております</a:t>
          </a:r>
        </a:p>
      </xdr:txBody>
    </xdr:sp>
    <xdr:clientData fPrintsWithSheet="0"/>
  </xdr:oneCellAnchor>
  <xdr:twoCellAnchor>
    <xdr:from>
      <xdr:col>15</xdr:col>
      <xdr:colOff>142875</xdr:colOff>
      <xdr:row>0</xdr:row>
      <xdr:rowOff>76200</xdr:rowOff>
    </xdr:from>
    <xdr:to>
      <xdr:col>22</xdr:col>
      <xdr:colOff>352424</xdr:colOff>
      <xdr:row>2</xdr:row>
      <xdr:rowOff>9526</xdr:rowOff>
    </xdr:to>
    <xdr:sp macro="" textlink="">
      <xdr:nvSpPr>
        <xdr:cNvPr id="9" name="角丸四角形吹き出し 6">
          <a:extLst>
            <a:ext uri="{FF2B5EF4-FFF2-40B4-BE49-F238E27FC236}">
              <a16:creationId xmlns:a16="http://schemas.microsoft.com/office/drawing/2014/main" id="{3B6C6750-662B-410F-975A-4D7770058247}"/>
            </a:ext>
          </a:extLst>
        </xdr:cNvPr>
        <xdr:cNvSpPr/>
      </xdr:nvSpPr>
      <xdr:spPr>
        <a:xfrm>
          <a:off x="6657975" y="76200"/>
          <a:ext cx="3143249" cy="685801"/>
        </a:xfrm>
        <a:prstGeom prst="wedgeRoundRectCallout">
          <a:avLst>
            <a:gd name="adj1" fmla="val 1906"/>
            <a:gd name="adj2" fmla="val 70572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必ず記入！（なるべくゴム印）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尚、捺印のない請求書は、支払できかねますので必ず捺印お願い致します。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3</xdr:col>
      <xdr:colOff>247650</xdr:colOff>
      <xdr:row>31</xdr:row>
      <xdr:rowOff>47625</xdr:rowOff>
    </xdr:from>
    <xdr:to>
      <xdr:col>9</xdr:col>
      <xdr:colOff>133350</xdr:colOff>
      <xdr:row>33</xdr:row>
      <xdr:rowOff>76201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28FE04DC-B4AB-47D5-AAD8-FBDCDD89AAB1}"/>
            </a:ext>
          </a:extLst>
        </xdr:cNvPr>
        <xdr:cNvSpPr/>
      </xdr:nvSpPr>
      <xdr:spPr>
        <a:xfrm>
          <a:off x="1590675" y="5981700"/>
          <a:ext cx="2371725" cy="685801"/>
        </a:xfrm>
        <a:prstGeom prst="wedgeRoundRectCallout">
          <a:avLst>
            <a:gd name="adj1" fmla="val 1103"/>
            <a:gd name="adj2" fmla="val -72483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必ず記入！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税率ごとに区分し合計した対価の額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                   　　　　　</a:t>
          </a:r>
          <a:r>
            <a:rPr kumimoji="0"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   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税率ごとに区分した消費税額</a:t>
          </a:r>
          <a:r>
            <a:rPr lang="ja-JP" altLang="en-US" b="1">
              <a:solidFill>
                <a:srgbClr val="FF0000"/>
              </a:solidFill>
            </a:rPr>
            <a:t> </a:t>
          </a:r>
          <a:r>
            <a:rPr lang="ja-JP" altLang="en-US" b="1"/>
            <a:t>・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23</xdr:col>
      <xdr:colOff>104775</xdr:colOff>
      <xdr:row>0</xdr:row>
      <xdr:rowOff>266700</xdr:rowOff>
    </xdr:from>
    <xdr:to>
      <xdr:col>30</xdr:col>
      <xdr:colOff>457200</xdr:colOff>
      <xdr:row>1</xdr:row>
      <xdr:rowOff>285750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755CE8-D427-4B04-B384-42C5683495B3}"/>
            </a:ext>
          </a:extLst>
        </xdr:cNvPr>
        <xdr:cNvSpPr txBox="1"/>
      </xdr:nvSpPr>
      <xdr:spPr>
        <a:xfrm>
          <a:off x="10001250" y="266700"/>
          <a:ext cx="4295775" cy="4572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出来高請求内訳書を御提出頂く場合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8E488-0EF5-4973-A8E1-4BBBA37FBF4E}">
  <sheetPr>
    <tabColor rgb="FFFF0000"/>
  </sheetPr>
  <dimension ref="A1:W33"/>
  <sheetViews>
    <sheetView tabSelected="1" view="pageBreakPreview" zoomScaleNormal="100" zoomScaleSheetLayoutView="100" workbookViewId="0">
      <selection activeCell="D33" sqref="D33:N33"/>
    </sheetView>
  </sheetViews>
  <sheetFormatPr defaultRowHeight="13.5" x14ac:dyDescent="0.15"/>
  <cols>
    <col min="1" max="7" width="6.7109375" style="1" customWidth="1"/>
    <col min="8" max="8" width="3.7109375" style="1" customWidth="1"/>
    <col min="9" max="15" width="6.7109375" style="1" customWidth="1"/>
    <col min="16" max="16" width="3.7109375" style="1" customWidth="1"/>
    <col min="17" max="25" width="6.7109375" style="1" customWidth="1"/>
    <col min="26" max="16384" width="9.140625" style="1"/>
  </cols>
  <sheetData>
    <row r="1" spans="1:23" ht="35.1" customHeight="1" thickBot="1" x14ac:dyDescent="0.2">
      <c r="A1" s="64"/>
      <c r="B1" s="10"/>
      <c r="C1" s="10"/>
      <c r="D1" s="10"/>
      <c r="E1" s="10"/>
      <c r="F1" s="10"/>
      <c r="G1" s="10"/>
      <c r="H1" s="10"/>
      <c r="I1" s="10"/>
      <c r="J1" s="193" t="s">
        <v>0</v>
      </c>
      <c r="K1" s="193"/>
      <c r="L1" s="193"/>
      <c r="M1" s="193"/>
      <c r="N1" s="193"/>
      <c r="O1" s="19" t="s">
        <v>1</v>
      </c>
      <c r="P1" s="10"/>
      <c r="Q1" s="10"/>
      <c r="R1" s="10"/>
      <c r="S1" s="10"/>
      <c r="T1" s="10"/>
      <c r="U1" s="10"/>
      <c r="V1" s="10"/>
      <c r="W1" s="10"/>
    </row>
    <row r="2" spans="1:23" ht="24.95" customHeight="1" thickTop="1" x14ac:dyDescent="0.15">
      <c r="A2" s="194" t="s">
        <v>2</v>
      </c>
      <c r="B2" s="194"/>
      <c r="C2" s="194"/>
      <c r="D2" s="194"/>
      <c r="E2" s="194"/>
      <c r="F2" s="194"/>
      <c r="G2" s="10"/>
      <c r="H2" s="10"/>
      <c r="I2" s="10"/>
      <c r="J2" s="12"/>
      <c r="K2" s="195" t="s">
        <v>3</v>
      </c>
      <c r="L2" s="195"/>
      <c r="M2" s="195"/>
      <c r="N2" s="12"/>
      <c r="O2" s="10"/>
      <c r="P2" s="10"/>
      <c r="Q2" s="10"/>
      <c r="R2" s="10"/>
      <c r="S2" s="10"/>
      <c r="T2" s="10"/>
      <c r="U2" s="10"/>
      <c r="V2" s="10"/>
      <c r="W2" s="10"/>
    </row>
    <row r="3" spans="1:23" ht="17.4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47" t="s">
        <v>4</v>
      </c>
      <c r="Q3" s="147"/>
      <c r="R3" s="147"/>
      <c r="S3" s="147"/>
      <c r="T3" s="147"/>
      <c r="U3" s="147"/>
      <c r="V3" s="147"/>
      <c r="W3" s="147"/>
    </row>
    <row r="4" spans="1:23" ht="17.45" customHeight="1" x14ac:dyDescent="0.15">
      <c r="A4" s="196" t="s">
        <v>5</v>
      </c>
      <c r="B4" s="197"/>
      <c r="C4" s="197"/>
      <c r="D4" s="198">
        <f>O17</f>
        <v>0</v>
      </c>
      <c r="E4" s="199"/>
      <c r="F4" s="199"/>
      <c r="G4" s="199"/>
      <c r="H4" s="200"/>
      <c r="I4" s="13" t="s">
        <v>6</v>
      </c>
      <c r="J4" s="10"/>
      <c r="K4" s="10"/>
      <c r="L4" s="10"/>
      <c r="M4" s="10"/>
      <c r="N4" s="10"/>
      <c r="O4" s="10"/>
      <c r="P4" s="204" t="s">
        <v>7</v>
      </c>
      <c r="Q4" s="205"/>
      <c r="R4" s="146" t="s">
        <v>8</v>
      </c>
      <c r="S4" s="146"/>
      <c r="T4" s="146"/>
      <c r="U4" s="146"/>
      <c r="V4" s="146"/>
      <c r="W4" s="220"/>
    </row>
    <row r="5" spans="1:23" ht="17.45" customHeight="1" x14ac:dyDescent="0.15">
      <c r="A5" s="226" t="s">
        <v>9</v>
      </c>
      <c r="B5" s="227"/>
      <c r="C5" s="227"/>
      <c r="D5" s="201"/>
      <c r="E5" s="202"/>
      <c r="F5" s="202"/>
      <c r="G5" s="202"/>
      <c r="H5" s="203"/>
      <c r="I5" s="11" t="s">
        <v>10</v>
      </c>
      <c r="J5" s="10"/>
      <c r="K5" s="10"/>
      <c r="L5" s="10"/>
      <c r="M5" s="10"/>
      <c r="N5" s="10"/>
      <c r="O5" s="10"/>
      <c r="P5" s="26"/>
      <c r="Q5" s="27"/>
      <c r="R5" s="228"/>
      <c r="S5" s="228"/>
      <c r="T5" s="228"/>
      <c r="U5" s="228"/>
      <c r="V5" s="228"/>
      <c r="W5" s="229"/>
    </row>
    <row r="6" spans="1:23" ht="17.45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212" t="s">
        <v>11</v>
      </c>
      <c r="Q6" s="213"/>
      <c r="R6" s="230"/>
      <c r="S6" s="230"/>
      <c r="T6" s="230"/>
      <c r="U6" s="230"/>
      <c r="V6" s="230"/>
      <c r="W6" s="231"/>
    </row>
    <row r="7" spans="1:23" ht="17.45" customHeight="1" x14ac:dyDescent="0.15">
      <c r="A7" s="232" t="s">
        <v>12</v>
      </c>
      <c r="B7" s="232"/>
      <c r="C7" s="132"/>
      <c r="D7" s="233"/>
      <c r="E7" s="234"/>
      <c r="F7" s="234"/>
      <c r="G7" s="234"/>
      <c r="H7" s="234"/>
      <c r="I7" s="234"/>
      <c r="J7" s="234"/>
      <c r="K7" s="234"/>
      <c r="L7" s="234"/>
      <c r="M7" s="234"/>
      <c r="N7" s="235"/>
      <c r="O7" s="10"/>
      <c r="P7" s="212"/>
      <c r="Q7" s="213"/>
      <c r="R7" s="236" t="s">
        <v>13</v>
      </c>
      <c r="S7" s="236"/>
      <c r="T7" s="236"/>
      <c r="U7" s="236"/>
      <c r="V7" s="236"/>
      <c r="W7" s="237"/>
    </row>
    <row r="8" spans="1:23" ht="17.45" customHeight="1" x14ac:dyDescent="0.15">
      <c r="A8" s="206" t="s">
        <v>14</v>
      </c>
      <c r="B8" s="207"/>
      <c r="C8" s="208"/>
      <c r="D8" s="214"/>
      <c r="E8" s="215"/>
      <c r="F8" s="215"/>
      <c r="G8" s="215"/>
      <c r="H8" s="215"/>
      <c r="I8" s="215"/>
      <c r="J8" s="215"/>
      <c r="K8" s="215"/>
      <c r="L8" s="215"/>
      <c r="M8" s="215"/>
      <c r="N8" s="216"/>
      <c r="O8" s="10"/>
      <c r="P8" s="212" t="s">
        <v>15</v>
      </c>
      <c r="Q8" s="213"/>
      <c r="R8" s="221"/>
      <c r="S8" s="221"/>
      <c r="T8" s="221"/>
      <c r="U8" s="221"/>
      <c r="V8" s="221"/>
      <c r="W8" s="222"/>
    </row>
    <row r="9" spans="1:23" ht="17.45" customHeight="1" x14ac:dyDescent="0.15">
      <c r="A9" s="209"/>
      <c r="B9" s="210"/>
      <c r="C9" s="211"/>
      <c r="D9" s="217"/>
      <c r="E9" s="218"/>
      <c r="F9" s="218"/>
      <c r="G9" s="218"/>
      <c r="H9" s="218"/>
      <c r="I9" s="218"/>
      <c r="J9" s="218"/>
      <c r="K9" s="218"/>
      <c r="L9" s="218"/>
      <c r="M9" s="218"/>
      <c r="N9" s="219"/>
      <c r="O9" s="10"/>
      <c r="P9" s="223" t="s">
        <v>16</v>
      </c>
      <c r="Q9" s="224"/>
      <c r="R9" s="225"/>
      <c r="S9" s="225"/>
      <c r="T9" s="25" t="s">
        <v>17</v>
      </c>
      <c r="U9" s="225"/>
      <c r="V9" s="225"/>
      <c r="W9" s="31"/>
    </row>
    <row r="10" spans="1:23" ht="17.4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2"/>
    </row>
    <row r="11" spans="1:23" ht="20.100000000000001" customHeight="1" x14ac:dyDescent="0.15">
      <c r="A11" s="28" t="s">
        <v>18</v>
      </c>
      <c r="B11" s="24" t="s">
        <v>19</v>
      </c>
      <c r="C11" s="187" t="s">
        <v>20</v>
      </c>
      <c r="D11" s="187"/>
      <c r="E11" s="187"/>
      <c r="F11" s="24" t="s">
        <v>103</v>
      </c>
      <c r="G11" s="69" t="s">
        <v>21</v>
      </c>
      <c r="H11" s="69"/>
      <c r="I11" s="71"/>
      <c r="J11" s="70" t="s">
        <v>22</v>
      </c>
      <c r="K11" s="71"/>
      <c r="L11" s="24" t="s">
        <v>23</v>
      </c>
      <c r="M11" s="70" t="s">
        <v>24</v>
      </c>
      <c r="N11" s="71"/>
      <c r="O11" s="72" t="s">
        <v>25</v>
      </c>
      <c r="P11" s="72"/>
      <c r="Q11" s="149"/>
      <c r="R11" s="10"/>
      <c r="S11" s="4" t="s">
        <v>26</v>
      </c>
      <c r="T11" s="188"/>
      <c r="U11" s="189"/>
      <c r="V11" s="172" t="s">
        <v>27</v>
      </c>
      <c r="W11" s="173"/>
    </row>
    <row r="12" spans="1:23" ht="20.100000000000001" customHeight="1" x14ac:dyDescent="0.15">
      <c r="A12" s="32"/>
      <c r="B12" s="33"/>
      <c r="C12" s="174"/>
      <c r="D12" s="175"/>
      <c r="E12" s="176"/>
      <c r="F12" s="46"/>
      <c r="G12" s="190"/>
      <c r="H12" s="191"/>
      <c r="I12" s="192"/>
      <c r="J12" s="177"/>
      <c r="K12" s="178"/>
      <c r="L12" s="36"/>
      <c r="M12" s="179"/>
      <c r="N12" s="180"/>
      <c r="O12" s="181"/>
      <c r="P12" s="182"/>
      <c r="Q12" s="183"/>
      <c r="R12" s="10"/>
      <c r="S12" s="5" t="s">
        <v>28</v>
      </c>
      <c r="T12" s="170"/>
      <c r="U12" s="184"/>
      <c r="V12" s="185" t="s">
        <v>29</v>
      </c>
      <c r="W12" s="186"/>
    </row>
    <row r="13" spans="1:23" ht="20.100000000000001" customHeight="1" x14ac:dyDescent="0.15">
      <c r="A13" s="34"/>
      <c r="B13" s="35"/>
      <c r="C13" s="152"/>
      <c r="D13" s="152"/>
      <c r="E13" s="152"/>
      <c r="F13" s="65"/>
      <c r="G13" s="165"/>
      <c r="H13" s="166"/>
      <c r="I13" s="167"/>
      <c r="J13" s="153"/>
      <c r="K13" s="154"/>
      <c r="L13" s="30"/>
      <c r="M13" s="155"/>
      <c r="N13" s="156"/>
      <c r="O13" s="156"/>
      <c r="P13" s="157"/>
      <c r="Q13" s="158"/>
      <c r="R13" s="10"/>
      <c r="S13" s="6" t="s">
        <v>30</v>
      </c>
      <c r="T13" s="20" t="s">
        <v>31</v>
      </c>
      <c r="U13" s="14" t="s">
        <v>30</v>
      </c>
      <c r="V13" s="168"/>
      <c r="W13" s="169"/>
    </row>
    <row r="14" spans="1:23" ht="20.100000000000001" customHeight="1" x14ac:dyDescent="0.15">
      <c r="A14" s="34"/>
      <c r="B14" s="35"/>
      <c r="C14" s="152"/>
      <c r="D14" s="152"/>
      <c r="E14" s="152"/>
      <c r="F14" s="65"/>
      <c r="G14" s="165"/>
      <c r="H14" s="166"/>
      <c r="I14" s="167"/>
      <c r="J14" s="153"/>
      <c r="K14" s="154"/>
      <c r="L14" s="30"/>
      <c r="M14" s="155"/>
      <c r="N14" s="156"/>
      <c r="O14" s="156"/>
      <c r="P14" s="157"/>
      <c r="Q14" s="158"/>
      <c r="R14" s="10"/>
      <c r="S14" s="7" t="s">
        <v>32</v>
      </c>
      <c r="T14" s="21" t="s">
        <v>33</v>
      </c>
      <c r="U14" s="8" t="s">
        <v>34</v>
      </c>
      <c r="V14" s="170"/>
      <c r="W14" s="171"/>
    </row>
    <row r="15" spans="1:23" ht="20.100000000000001" customHeight="1" x14ac:dyDescent="0.15">
      <c r="A15" s="34"/>
      <c r="B15" s="35"/>
      <c r="C15" s="152" t="s">
        <v>73</v>
      </c>
      <c r="D15" s="152"/>
      <c r="E15" s="152"/>
      <c r="F15" s="30"/>
      <c r="G15" s="165"/>
      <c r="H15" s="166"/>
      <c r="I15" s="167"/>
      <c r="J15" s="153"/>
      <c r="K15" s="154"/>
      <c r="L15" s="30"/>
      <c r="M15" s="155"/>
      <c r="N15" s="156"/>
      <c r="O15" s="156"/>
      <c r="P15" s="157"/>
      <c r="Q15" s="158"/>
      <c r="R15" s="10"/>
      <c r="S15" s="37" t="s">
        <v>35</v>
      </c>
      <c r="T15" s="159"/>
      <c r="U15" s="160"/>
      <c r="V15" s="160"/>
      <c r="W15" s="161"/>
    </row>
    <row r="16" spans="1:23" ht="20.100000000000001" customHeight="1" x14ac:dyDescent="0.15">
      <c r="A16" s="34"/>
      <c r="B16" s="35"/>
      <c r="C16" s="152" t="s">
        <v>75</v>
      </c>
      <c r="D16" s="152"/>
      <c r="E16" s="152"/>
      <c r="F16" s="30"/>
      <c r="G16" s="165"/>
      <c r="H16" s="166"/>
      <c r="I16" s="167"/>
      <c r="J16" s="153"/>
      <c r="K16" s="154"/>
      <c r="L16" s="30"/>
      <c r="M16" s="155"/>
      <c r="N16" s="156"/>
      <c r="O16" s="156"/>
      <c r="P16" s="157"/>
      <c r="Q16" s="158"/>
      <c r="R16" s="10"/>
      <c r="S16" s="6" t="s">
        <v>30</v>
      </c>
      <c r="T16" s="159"/>
      <c r="U16" s="160"/>
      <c r="V16" s="160"/>
      <c r="W16" s="161"/>
    </row>
    <row r="17" spans="1:23" ht="20.100000000000001" customHeight="1" x14ac:dyDescent="0.15">
      <c r="A17" s="140" t="s">
        <v>36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  <c r="O17" s="143"/>
      <c r="P17" s="144"/>
      <c r="Q17" s="145"/>
      <c r="R17" s="10"/>
      <c r="S17" s="9" t="s">
        <v>37</v>
      </c>
      <c r="T17" s="162"/>
      <c r="U17" s="163"/>
      <c r="V17" s="163"/>
      <c r="W17" s="164"/>
    </row>
    <row r="18" spans="1:23" ht="9" customHeight="1" x14ac:dyDescent="0.15">
      <c r="A18" s="146" t="s">
        <v>38</v>
      </c>
      <c r="B18" s="146"/>
      <c r="C18" s="146"/>
      <c r="D18" s="146"/>
      <c r="E18" s="146"/>
      <c r="F18" s="146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2"/>
    </row>
    <row r="19" spans="1:23" ht="9" customHeight="1" x14ac:dyDescent="0.15">
      <c r="A19" s="147"/>
      <c r="B19" s="147"/>
      <c r="C19" s="147"/>
      <c r="D19" s="147"/>
      <c r="E19" s="147"/>
      <c r="F19" s="147"/>
      <c r="G19" s="10"/>
      <c r="H19" s="10"/>
      <c r="I19" s="10"/>
      <c r="J19" s="10"/>
      <c r="K19" s="10"/>
      <c r="L19" s="10"/>
      <c r="M19" s="148" t="s">
        <v>39</v>
      </c>
      <c r="N19" s="148"/>
      <c r="O19" s="148"/>
      <c r="P19" s="148"/>
      <c r="Q19" s="148"/>
      <c r="R19" s="148"/>
      <c r="S19" s="15"/>
      <c r="T19" s="15"/>
      <c r="U19" s="15"/>
      <c r="V19" s="15"/>
      <c r="W19" s="15"/>
    </row>
    <row r="20" spans="1:23" ht="9" customHeight="1" x14ac:dyDescent="0.15">
      <c r="A20" s="149" t="s">
        <v>40</v>
      </c>
      <c r="B20" s="149"/>
      <c r="C20" s="68"/>
      <c r="D20" s="150" t="s">
        <v>41</v>
      </c>
      <c r="E20" s="151"/>
      <c r="F20" s="151"/>
      <c r="G20" s="17"/>
      <c r="H20" s="40"/>
      <c r="I20" s="16"/>
      <c r="J20" s="16"/>
      <c r="K20" s="16"/>
      <c r="L20" s="16"/>
      <c r="M20" s="148"/>
      <c r="N20" s="148"/>
      <c r="O20" s="148"/>
      <c r="P20" s="148"/>
      <c r="Q20" s="148"/>
      <c r="R20" s="148"/>
      <c r="S20" s="16"/>
      <c r="T20" s="16"/>
      <c r="U20" s="16"/>
      <c r="V20" s="16"/>
      <c r="W20" s="16"/>
    </row>
    <row r="21" spans="1:23" ht="9" customHeight="1" x14ac:dyDescent="0.15">
      <c r="A21" s="149"/>
      <c r="B21" s="149"/>
      <c r="C21" s="68"/>
      <c r="D21" s="150"/>
      <c r="E21" s="151"/>
      <c r="F21" s="151"/>
      <c r="G21" s="2"/>
      <c r="H21" s="4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9.9499999999999993" customHeight="1" x14ac:dyDescent="0.15">
      <c r="A22" s="115" t="s">
        <v>42</v>
      </c>
      <c r="B22" s="116"/>
      <c r="C22" s="116"/>
      <c r="D22" s="119"/>
      <c r="E22" s="120"/>
      <c r="F22" s="121"/>
      <c r="G22" s="39"/>
      <c r="H22" s="42"/>
      <c r="I22" s="122" t="s">
        <v>43</v>
      </c>
      <c r="J22" s="124" t="s">
        <v>44</v>
      </c>
      <c r="K22" s="125"/>
      <c r="L22" s="126"/>
      <c r="M22" s="129" t="s">
        <v>45</v>
      </c>
      <c r="N22" s="130"/>
      <c r="O22" s="131"/>
      <c r="P22" s="18"/>
      <c r="Q22" s="132" t="s">
        <v>46</v>
      </c>
      <c r="R22" s="133"/>
      <c r="S22" s="133"/>
      <c r="T22" s="133"/>
      <c r="U22" s="133"/>
      <c r="V22" s="133"/>
      <c r="W22" s="134"/>
    </row>
    <row r="23" spans="1:23" ht="9.9499999999999993" customHeight="1" x14ac:dyDescent="0.15">
      <c r="A23" s="117"/>
      <c r="B23" s="118"/>
      <c r="C23" s="118"/>
      <c r="D23" s="108"/>
      <c r="E23" s="109"/>
      <c r="F23" s="110"/>
      <c r="G23" s="39"/>
      <c r="H23" s="43"/>
      <c r="I23" s="123"/>
      <c r="J23" s="127"/>
      <c r="K23" s="118"/>
      <c r="L23" s="128"/>
      <c r="M23" s="137" t="s">
        <v>47</v>
      </c>
      <c r="N23" s="138"/>
      <c r="O23" s="139"/>
      <c r="P23" s="18"/>
      <c r="Q23" s="113"/>
      <c r="R23" s="135"/>
      <c r="S23" s="135"/>
      <c r="T23" s="135"/>
      <c r="U23" s="135"/>
      <c r="V23" s="135"/>
      <c r="W23" s="136"/>
    </row>
    <row r="24" spans="1:23" ht="9.9499999999999993" customHeight="1" x14ac:dyDescent="0.15">
      <c r="A24" s="82" t="s">
        <v>48</v>
      </c>
      <c r="B24" s="74"/>
      <c r="C24" s="74"/>
      <c r="D24" s="85"/>
      <c r="E24" s="86"/>
      <c r="F24" s="87"/>
      <c r="G24" s="39"/>
      <c r="H24" s="43"/>
      <c r="I24" s="91"/>
      <c r="J24" s="73"/>
      <c r="K24" s="74"/>
      <c r="L24" s="93"/>
      <c r="M24" s="79"/>
      <c r="N24" s="80"/>
      <c r="O24" s="81"/>
      <c r="P24" s="18"/>
      <c r="Q24" s="96" t="s">
        <v>49</v>
      </c>
      <c r="R24" s="97"/>
      <c r="S24" s="74"/>
      <c r="T24" s="74"/>
      <c r="U24" s="74" t="s">
        <v>18</v>
      </c>
      <c r="V24" s="74"/>
      <c r="W24" s="75" t="s">
        <v>19</v>
      </c>
    </row>
    <row r="25" spans="1:23" ht="9.9499999999999993" customHeight="1" x14ac:dyDescent="0.15">
      <c r="A25" s="107"/>
      <c r="B25" s="77"/>
      <c r="C25" s="77"/>
      <c r="D25" s="108"/>
      <c r="E25" s="109"/>
      <c r="F25" s="110"/>
      <c r="G25" s="39"/>
      <c r="H25" s="43"/>
      <c r="I25" s="111"/>
      <c r="J25" s="76"/>
      <c r="K25" s="77"/>
      <c r="L25" s="112"/>
      <c r="M25" s="79"/>
      <c r="N25" s="80"/>
      <c r="O25" s="81"/>
      <c r="P25" s="18"/>
      <c r="Q25" s="113"/>
      <c r="R25" s="114"/>
      <c r="S25" s="77"/>
      <c r="T25" s="77"/>
      <c r="U25" s="77"/>
      <c r="V25" s="77"/>
      <c r="W25" s="78"/>
    </row>
    <row r="26" spans="1:23" ht="9.9499999999999993" customHeight="1" x14ac:dyDescent="0.15">
      <c r="A26" s="82" t="s">
        <v>100</v>
      </c>
      <c r="B26" s="74"/>
      <c r="C26" s="74"/>
      <c r="D26" s="85"/>
      <c r="E26" s="86"/>
      <c r="F26" s="87"/>
      <c r="G26" s="39"/>
      <c r="H26" s="43"/>
      <c r="I26" s="91"/>
      <c r="J26" s="73"/>
      <c r="K26" s="74"/>
      <c r="L26" s="93"/>
      <c r="M26" s="79"/>
      <c r="N26" s="80"/>
      <c r="O26" s="81"/>
      <c r="P26" s="18"/>
      <c r="Q26" s="96" t="s">
        <v>51</v>
      </c>
      <c r="R26" s="97"/>
      <c r="S26" s="22"/>
      <c r="T26" s="22" t="s">
        <v>52</v>
      </c>
      <c r="U26" s="29"/>
      <c r="V26" s="22"/>
      <c r="W26" s="44"/>
    </row>
    <row r="27" spans="1:23" ht="9.9499999999999993" customHeight="1" x14ac:dyDescent="0.15">
      <c r="A27" s="107"/>
      <c r="B27" s="77"/>
      <c r="C27" s="77"/>
      <c r="D27" s="108"/>
      <c r="E27" s="109"/>
      <c r="F27" s="110"/>
      <c r="G27" s="39"/>
      <c r="H27" s="43"/>
      <c r="I27" s="111"/>
      <c r="J27" s="76"/>
      <c r="K27" s="77"/>
      <c r="L27" s="112"/>
      <c r="M27" s="79"/>
      <c r="N27" s="80"/>
      <c r="O27" s="81"/>
      <c r="P27" s="18"/>
      <c r="Q27" s="113" t="s">
        <v>53</v>
      </c>
      <c r="R27" s="114"/>
      <c r="S27" s="23"/>
      <c r="T27" s="23" t="s">
        <v>52</v>
      </c>
      <c r="U27" s="38" t="s">
        <v>54</v>
      </c>
      <c r="V27" s="23"/>
      <c r="W27" s="45" t="s">
        <v>55</v>
      </c>
    </row>
    <row r="28" spans="1:23" ht="9.9499999999999993" customHeight="1" x14ac:dyDescent="0.15">
      <c r="A28" s="82" t="s">
        <v>56</v>
      </c>
      <c r="B28" s="74"/>
      <c r="C28" s="74"/>
      <c r="D28" s="85"/>
      <c r="E28" s="86"/>
      <c r="F28" s="87"/>
      <c r="G28" s="39"/>
      <c r="H28" s="43"/>
      <c r="I28" s="91"/>
      <c r="J28" s="73"/>
      <c r="K28" s="74"/>
      <c r="L28" s="93"/>
      <c r="M28" s="79"/>
      <c r="N28" s="80"/>
      <c r="O28" s="81"/>
      <c r="P28" s="18"/>
      <c r="Q28" s="96" t="s">
        <v>57</v>
      </c>
      <c r="R28" s="97"/>
      <c r="S28" s="73"/>
      <c r="T28" s="74"/>
      <c r="U28" s="74"/>
      <c r="V28" s="74"/>
      <c r="W28" s="75"/>
    </row>
    <row r="29" spans="1:23" ht="9.9499999999999993" customHeight="1" x14ac:dyDescent="0.15">
      <c r="A29" s="107"/>
      <c r="B29" s="77"/>
      <c r="C29" s="77"/>
      <c r="D29" s="108"/>
      <c r="E29" s="109"/>
      <c r="F29" s="110"/>
      <c r="G29" s="39"/>
      <c r="H29" s="43"/>
      <c r="I29" s="111"/>
      <c r="J29" s="76"/>
      <c r="K29" s="77"/>
      <c r="L29" s="112"/>
      <c r="M29" s="79"/>
      <c r="N29" s="80"/>
      <c r="O29" s="81"/>
      <c r="P29" s="18"/>
      <c r="Q29" s="113"/>
      <c r="R29" s="114"/>
      <c r="S29" s="76"/>
      <c r="T29" s="77"/>
      <c r="U29" s="77"/>
      <c r="V29" s="77"/>
      <c r="W29" s="78"/>
    </row>
    <row r="30" spans="1:23" ht="9.9499999999999993" customHeight="1" x14ac:dyDescent="0.15">
      <c r="A30" s="82" t="s">
        <v>58</v>
      </c>
      <c r="B30" s="74"/>
      <c r="C30" s="74"/>
      <c r="D30" s="85"/>
      <c r="E30" s="86"/>
      <c r="F30" s="87"/>
      <c r="G30" s="39"/>
      <c r="H30" s="43"/>
      <c r="I30" s="91"/>
      <c r="J30" s="73"/>
      <c r="K30" s="74"/>
      <c r="L30" s="93"/>
      <c r="M30" s="79"/>
      <c r="N30" s="80"/>
      <c r="O30" s="81"/>
      <c r="P30" s="18"/>
      <c r="Q30" s="96" t="s">
        <v>59</v>
      </c>
      <c r="R30" s="97"/>
      <c r="S30" s="100"/>
      <c r="T30" s="100"/>
      <c r="U30" s="100"/>
      <c r="V30" s="100"/>
      <c r="W30" s="101"/>
    </row>
    <row r="31" spans="1:23" ht="9.9499999999999993" customHeight="1" x14ac:dyDescent="0.15">
      <c r="A31" s="83"/>
      <c r="B31" s="84"/>
      <c r="C31" s="84"/>
      <c r="D31" s="88"/>
      <c r="E31" s="89"/>
      <c r="F31" s="90"/>
      <c r="G31" s="39"/>
      <c r="H31" s="43"/>
      <c r="I31" s="92"/>
      <c r="J31" s="94"/>
      <c r="K31" s="84"/>
      <c r="L31" s="95"/>
      <c r="M31" s="104"/>
      <c r="N31" s="105"/>
      <c r="O31" s="106"/>
      <c r="P31" s="18"/>
      <c r="Q31" s="98"/>
      <c r="R31" s="99"/>
      <c r="S31" s="102"/>
      <c r="T31" s="102"/>
      <c r="U31" s="102"/>
      <c r="V31" s="102"/>
      <c r="W31" s="103"/>
    </row>
    <row r="32" spans="1:23" ht="17.2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2"/>
    </row>
    <row r="33" spans="1:23" ht="35.1" customHeight="1" x14ac:dyDescent="0.15">
      <c r="A33" s="68" t="s">
        <v>60</v>
      </c>
      <c r="B33" s="69"/>
      <c r="C33" s="69"/>
      <c r="D33" s="70"/>
      <c r="E33" s="69"/>
      <c r="F33" s="69"/>
      <c r="G33" s="69"/>
      <c r="H33" s="69"/>
      <c r="I33" s="69"/>
      <c r="J33" s="69"/>
      <c r="K33" s="69"/>
      <c r="L33" s="69"/>
      <c r="M33" s="69"/>
      <c r="N33" s="71"/>
      <c r="O33" s="70" t="s">
        <v>61</v>
      </c>
      <c r="P33" s="69"/>
      <c r="Q33" s="71"/>
      <c r="R33" s="70"/>
      <c r="S33" s="69"/>
      <c r="T33" s="69"/>
      <c r="U33" s="69"/>
      <c r="V33" s="69"/>
      <c r="W33" s="72"/>
    </row>
  </sheetData>
  <mergeCells count="113">
    <mergeCell ref="J1:N1"/>
    <mergeCell ref="A2:F2"/>
    <mergeCell ref="K2:M2"/>
    <mergeCell ref="A4:C4"/>
    <mergeCell ref="D4:H5"/>
    <mergeCell ref="P4:Q4"/>
    <mergeCell ref="A8:C9"/>
    <mergeCell ref="P8:Q8"/>
    <mergeCell ref="P3:W3"/>
    <mergeCell ref="D8:N9"/>
    <mergeCell ref="R4:W4"/>
    <mergeCell ref="R8:W8"/>
    <mergeCell ref="P9:Q9"/>
    <mergeCell ref="R9:S9"/>
    <mergeCell ref="U9:V9"/>
    <mergeCell ref="A5:C5"/>
    <mergeCell ref="R5:W5"/>
    <mergeCell ref="P6:Q6"/>
    <mergeCell ref="R6:W6"/>
    <mergeCell ref="A7:C7"/>
    <mergeCell ref="D7:N7"/>
    <mergeCell ref="P7:Q7"/>
    <mergeCell ref="R7:W7"/>
    <mergeCell ref="V11:W11"/>
    <mergeCell ref="C12:E12"/>
    <mergeCell ref="J12:K12"/>
    <mergeCell ref="M12:N12"/>
    <mergeCell ref="O12:Q12"/>
    <mergeCell ref="T12:U12"/>
    <mergeCell ref="V12:W12"/>
    <mergeCell ref="C11:E11"/>
    <mergeCell ref="G11:I11"/>
    <mergeCell ref="J11:K11"/>
    <mergeCell ref="M11:N11"/>
    <mergeCell ref="O11:Q11"/>
    <mergeCell ref="T11:U11"/>
    <mergeCell ref="G12:I12"/>
    <mergeCell ref="C13:E13"/>
    <mergeCell ref="J13:K13"/>
    <mergeCell ref="M13:N13"/>
    <mergeCell ref="O13:Q13"/>
    <mergeCell ref="V13:W14"/>
    <mergeCell ref="C14:E14"/>
    <mergeCell ref="J14:K14"/>
    <mergeCell ref="M14:N14"/>
    <mergeCell ref="O14:Q14"/>
    <mergeCell ref="G13:I13"/>
    <mergeCell ref="G14:I14"/>
    <mergeCell ref="C15:E15"/>
    <mergeCell ref="J15:K15"/>
    <mergeCell ref="M15:N15"/>
    <mergeCell ref="O15:Q15"/>
    <mergeCell ref="T15:W15"/>
    <mergeCell ref="C16:E16"/>
    <mergeCell ref="J16:K16"/>
    <mergeCell ref="M16:N16"/>
    <mergeCell ref="O16:Q16"/>
    <mergeCell ref="T16:W17"/>
    <mergeCell ref="G15:I15"/>
    <mergeCell ref="G16:I16"/>
    <mergeCell ref="A22:C23"/>
    <mergeCell ref="D22:F23"/>
    <mergeCell ref="I22:I23"/>
    <mergeCell ref="J22:L23"/>
    <mergeCell ref="M22:O22"/>
    <mergeCell ref="Q22:W23"/>
    <mergeCell ref="M23:O23"/>
    <mergeCell ref="A17:N17"/>
    <mergeCell ref="O17:Q17"/>
    <mergeCell ref="A18:F19"/>
    <mergeCell ref="M19:R20"/>
    <mergeCell ref="A20:C21"/>
    <mergeCell ref="D20:F21"/>
    <mergeCell ref="T24:T25"/>
    <mergeCell ref="U24:U25"/>
    <mergeCell ref="V24:V25"/>
    <mergeCell ref="W24:W25"/>
    <mergeCell ref="M25:O25"/>
    <mergeCell ref="A24:C25"/>
    <mergeCell ref="D24:F25"/>
    <mergeCell ref="I24:I25"/>
    <mergeCell ref="J24:L25"/>
    <mergeCell ref="M24:O24"/>
    <mergeCell ref="Q24:R25"/>
    <mergeCell ref="A26:C27"/>
    <mergeCell ref="D26:F27"/>
    <mergeCell ref="I26:I27"/>
    <mergeCell ref="J26:L27"/>
    <mergeCell ref="M26:O26"/>
    <mergeCell ref="Q26:R26"/>
    <mergeCell ref="M27:O27"/>
    <mergeCell ref="Q27:R27"/>
    <mergeCell ref="S24:S25"/>
    <mergeCell ref="A33:C33"/>
    <mergeCell ref="D33:N33"/>
    <mergeCell ref="O33:Q33"/>
    <mergeCell ref="R33:W33"/>
    <mergeCell ref="S28:W29"/>
    <mergeCell ref="M29:O29"/>
    <mergeCell ref="A30:C31"/>
    <mergeCell ref="D30:F31"/>
    <mergeCell ref="I30:I31"/>
    <mergeCell ref="J30:L31"/>
    <mergeCell ref="M30:O30"/>
    <mergeCell ref="Q30:R31"/>
    <mergeCell ref="S30:W31"/>
    <mergeCell ref="M31:O31"/>
    <mergeCell ref="A28:C29"/>
    <mergeCell ref="D28:F29"/>
    <mergeCell ref="I28:I29"/>
    <mergeCell ref="J28:L29"/>
    <mergeCell ref="M28:O28"/>
    <mergeCell ref="Q28:R29"/>
  </mergeCells>
  <phoneticPr fontId="2"/>
  <dataValidations count="2">
    <dataValidation type="list" allowBlank="1" showInputMessage="1" showErrorMessage="1" sqref="A26:C27" xr:uid="{CCD2F813-4BE8-42A3-8077-FCE268F4484D}">
      <formula1>"軽8％対象,8％対象"</formula1>
    </dataValidation>
    <dataValidation type="list" showInputMessage="1" showErrorMessage="1" sqref="F12:F14" xr:uid="{794C7CB6-9B0D-469B-88B5-C9D8103D98F7}">
      <formula1>"　,10％,軽8％,8％"</formula1>
    </dataValidation>
  </dataValidations>
  <printOptions horizontalCentered="1" verticalCentered="1"/>
  <pageMargins left="0.59055118110236227" right="0.59055118110236227" top="0.98425196850393704" bottom="0.47244094488188981" header="0.23622047244094491" footer="0.23622047244094491"/>
  <pageSetup paperSize="9" orientation="landscape" verticalDpi="300" copies="5" r:id="rId1"/>
  <headerFooter>
    <oddHeader>&amp;C&amp;8▲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B795-F01F-4155-B25F-F7FF0909C2F5}">
  <dimension ref="A1:H38"/>
  <sheetViews>
    <sheetView showZeros="0" view="pageBreakPreview" zoomScaleNormal="100" zoomScaleSheetLayoutView="100" workbookViewId="0">
      <selection activeCell="H3" sqref="H3"/>
    </sheetView>
  </sheetViews>
  <sheetFormatPr defaultColWidth="9" defaultRowHeight="13.5" x14ac:dyDescent="0.15"/>
  <cols>
    <col min="1" max="1" width="5.28515625" style="54" customWidth="1"/>
    <col min="2" max="3" width="29.7109375" style="54" customWidth="1"/>
    <col min="4" max="4" width="17.7109375" style="54" customWidth="1"/>
    <col min="5" max="5" width="7.5703125" style="54" customWidth="1"/>
    <col min="6" max="6" width="17.7109375" style="54" customWidth="1"/>
    <col min="7" max="8" width="20.7109375" style="54" customWidth="1"/>
    <col min="9" max="256" width="9" style="54"/>
    <col min="257" max="257" width="4.5703125" style="54" customWidth="1"/>
    <col min="258" max="259" width="29.7109375" style="54" customWidth="1"/>
    <col min="260" max="260" width="6.7109375" style="54" customWidth="1"/>
    <col min="261" max="262" width="15.7109375" style="54" customWidth="1"/>
    <col min="263" max="263" width="20.7109375" style="54" customWidth="1"/>
    <col min="264" max="264" width="22.7109375" style="54" customWidth="1"/>
    <col min="265" max="512" width="9" style="54"/>
    <col min="513" max="513" width="4.5703125" style="54" customWidth="1"/>
    <col min="514" max="515" width="29.7109375" style="54" customWidth="1"/>
    <col min="516" max="516" width="6.7109375" style="54" customWidth="1"/>
    <col min="517" max="518" width="15.7109375" style="54" customWidth="1"/>
    <col min="519" max="519" width="20.7109375" style="54" customWidth="1"/>
    <col min="520" max="520" width="22.7109375" style="54" customWidth="1"/>
    <col min="521" max="768" width="9" style="54"/>
    <col min="769" max="769" width="4.5703125" style="54" customWidth="1"/>
    <col min="770" max="771" width="29.7109375" style="54" customWidth="1"/>
    <col min="772" max="772" width="6.7109375" style="54" customWidth="1"/>
    <col min="773" max="774" width="15.7109375" style="54" customWidth="1"/>
    <col min="775" max="775" width="20.7109375" style="54" customWidth="1"/>
    <col min="776" max="776" width="22.7109375" style="54" customWidth="1"/>
    <col min="777" max="1024" width="9" style="54"/>
    <col min="1025" max="1025" width="4.5703125" style="54" customWidth="1"/>
    <col min="1026" max="1027" width="29.7109375" style="54" customWidth="1"/>
    <col min="1028" max="1028" width="6.7109375" style="54" customWidth="1"/>
    <col min="1029" max="1030" width="15.7109375" style="54" customWidth="1"/>
    <col min="1031" max="1031" width="20.7109375" style="54" customWidth="1"/>
    <col min="1032" max="1032" width="22.7109375" style="54" customWidth="1"/>
    <col min="1033" max="1280" width="9" style="54"/>
    <col min="1281" max="1281" width="4.5703125" style="54" customWidth="1"/>
    <col min="1282" max="1283" width="29.7109375" style="54" customWidth="1"/>
    <col min="1284" max="1284" width="6.7109375" style="54" customWidth="1"/>
    <col min="1285" max="1286" width="15.7109375" style="54" customWidth="1"/>
    <col min="1287" max="1287" width="20.7109375" style="54" customWidth="1"/>
    <col min="1288" max="1288" width="22.7109375" style="54" customWidth="1"/>
    <col min="1289" max="1536" width="9" style="54"/>
    <col min="1537" max="1537" width="4.5703125" style="54" customWidth="1"/>
    <col min="1538" max="1539" width="29.7109375" style="54" customWidth="1"/>
    <col min="1540" max="1540" width="6.7109375" style="54" customWidth="1"/>
    <col min="1541" max="1542" width="15.7109375" style="54" customWidth="1"/>
    <col min="1543" max="1543" width="20.7109375" style="54" customWidth="1"/>
    <col min="1544" max="1544" width="22.7109375" style="54" customWidth="1"/>
    <col min="1545" max="1792" width="9" style="54"/>
    <col min="1793" max="1793" width="4.5703125" style="54" customWidth="1"/>
    <col min="1794" max="1795" width="29.7109375" style="54" customWidth="1"/>
    <col min="1796" max="1796" width="6.7109375" style="54" customWidth="1"/>
    <col min="1797" max="1798" width="15.7109375" style="54" customWidth="1"/>
    <col min="1799" max="1799" width="20.7109375" style="54" customWidth="1"/>
    <col min="1800" max="1800" width="22.7109375" style="54" customWidth="1"/>
    <col min="1801" max="2048" width="9" style="54"/>
    <col min="2049" max="2049" width="4.5703125" style="54" customWidth="1"/>
    <col min="2050" max="2051" width="29.7109375" style="54" customWidth="1"/>
    <col min="2052" max="2052" width="6.7109375" style="54" customWidth="1"/>
    <col min="2053" max="2054" width="15.7109375" style="54" customWidth="1"/>
    <col min="2055" max="2055" width="20.7109375" style="54" customWidth="1"/>
    <col min="2056" max="2056" width="22.7109375" style="54" customWidth="1"/>
    <col min="2057" max="2304" width="9" style="54"/>
    <col min="2305" max="2305" width="4.5703125" style="54" customWidth="1"/>
    <col min="2306" max="2307" width="29.7109375" style="54" customWidth="1"/>
    <col min="2308" max="2308" width="6.7109375" style="54" customWidth="1"/>
    <col min="2309" max="2310" width="15.7109375" style="54" customWidth="1"/>
    <col min="2311" max="2311" width="20.7109375" style="54" customWidth="1"/>
    <col min="2312" max="2312" width="22.7109375" style="54" customWidth="1"/>
    <col min="2313" max="2560" width="9" style="54"/>
    <col min="2561" max="2561" width="4.5703125" style="54" customWidth="1"/>
    <col min="2562" max="2563" width="29.7109375" style="54" customWidth="1"/>
    <col min="2564" max="2564" width="6.7109375" style="54" customWidth="1"/>
    <col min="2565" max="2566" width="15.7109375" style="54" customWidth="1"/>
    <col min="2567" max="2567" width="20.7109375" style="54" customWidth="1"/>
    <col min="2568" max="2568" width="22.7109375" style="54" customWidth="1"/>
    <col min="2569" max="2816" width="9" style="54"/>
    <col min="2817" max="2817" width="4.5703125" style="54" customWidth="1"/>
    <col min="2818" max="2819" width="29.7109375" style="54" customWidth="1"/>
    <col min="2820" max="2820" width="6.7109375" style="54" customWidth="1"/>
    <col min="2821" max="2822" width="15.7109375" style="54" customWidth="1"/>
    <col min="2823" max="2823" width="20.7109375" style="54" customWidth="1"/>
    <col min="2824" max="2824" width="22.7109375" style="54" customWidth="1"/>
    <col min="2825" max="3072" width="9" style="54"/>
    <col min="3073" max="3073" width="4.5703125" style="54" customWidth="1"/>
    <col min="3074" max="3075" width="29.7109375" style="54" customWidth="1"/>
    <col min="3076" max="3076" width="6.7109375" style="54" customWidth="1"/>
    <col min="3077" max="3078" width="15.7109375" style="54" customWidth="1"/>
    <col min="3079" max="3079" width="20.7109375" style="54" customWidth="1"/>
    <col min="3080" max="3080" width="22.7109375" style="54" customWidth="1"/>
    <col min="3081" max="3328" width="9" style="54"/>
    <col min="3329" max="3329" width="4.5703125" style="54" customWidth="1"/>
    <col min="3330" max="3331" width="29.7109375" style="54" customWidth="1"/>
    <col min="3332" max="3332" width="6.7109375" style="54" customWidth="1"/>
    <col min="3333" max="3334" width="15.7109375" style="54" customWidth="1"/>
    <col min="3335" max="3335" width="20.7109375" style="54" customWidth="1"/>
    <col min="3336" max="3336" width="22.7109375" style="54" customWidth="1"/>
    <col min="3337" max="3584" width="9" style="54"/>
    <col min="3585" max="3585" width="4.5703125" style="54" customWidth="1"/>
    <col min="3586" max="3587" width="29.7109375" style="54" customWidth="1"/>
    <col min="3588" max="3588" width="6.7109375" style="54" customWidth="1"/>
    <col min="3589" max="3590" width="15.7109375" style="54" customWidth="1"/>
    <col min="3591" max="3591" width="20.7109375" style="54" customWidth="1"/>
    <col min="3592" max="3592" width="22.7109375" style="54" customWidth="1"/>
    <col min="3593" max="3840" width="9" style="54"/>
    <col min="3841" max="3841" width="4.5703125" style="54" customWidth="1"/>
    <col min="3842" max="3843" width="29.7109375" style="54" customWidth="1"/>
    <col min="3844" max="3844" width="6.7109375" style="54" customWidth="1"/>
    <col min="3845" max="3846" width="15.7109375" style="54" customWidth="1"/>
    <col min="3847" max="3847" width="20.7109375" style="54" customWidth="1"/>
    <col min="3848" max="3848" width="22.7109375" style="54" customWidth="1"/>
    <col min="3849" max="4096" width="9" style="54"/>
    <col min="4097" max="4097" width="4.5703125" style="54" customWidth="1"/>
    <col min="4098" max="4099" width="29.7109375" style="54" customWidth="1"/>
    <col min="4100" max="4100" width="6.7109375" style="54" customWidth="1"/>
    <col min="4101" max="4102" width="15.7109375" style="54" customWidth="1"/>
    <col min="4103" max="4103" width="20.7109375" style="54" customWidth="1"/>
    <col min="4104" max="4104" width="22.7109375" style="54" customWidth="1"/>
    <col min="4105" max="4352" width="9" style="54"/>
    <col min="4353" max="4353" width="4.5703125" style="54" customWidth="1"/>
    <col min="4354" max="4355" width="29.7109375" style="54" customWidth="1"/>
    <col min="4356" max="4356" width="6.7109375" style="54" customWidth="1"/>
    <col min="4357" max="4358" width="15.7109375" style="54" customWidth="1"/>
    <col min="4359" max="4359" width="20.7109375" style="54" customWidth="1"/>
    <col min="4360" max="4360" width="22.7109375" style="54" customWidth="1"/>
    <col min="4361" max="4608" width="9" style="54"/>
    <col min="4609" max="4609" width="4.5703125" style="54" customWidth="1"/>
    <col min="4610" max="4611" width="29.7109375" style="54" customWidth="1"/>
    <col min="4612" max="4612" width="6.7109375" style="54" customWidth="1"/>
    <col min="4613" max="4614" width="15.7109375" style="54" customWidth="1"/>
    <col min="4615" max="4615" width="20.7109375" style="54" customWidth="1"/>
    <col min="4616" max="4616" width="22.7109375" style="54" customWidth="1"/>
    <col min="4617" max="4864" width="9" style="54"/>
    <col min="4865" max="4865" width="4.5703125" style="54" customWidth="1"/>
    <col min="4866" max="4867" width="29.7109375" style="54" customWidth="1"/>
    <col min="4868" max="4868" width="6.7109375" style="54" customWidth="1"/>
    <col min="4869" max="4870" width="15.7109375" style="54" customWidth="1"/>
    <col min="4871" max="4871" width="20.7109375" style="54" customWidth="1"/>
    <col min="4872" max="4872" width="22.7109375" style="54" customWidth="1"/>
    <col min="4873" max="5120" width="9" style="54"/>
    <col min="5121" max="5121" width="4.5703125" style="54" customWidth="1"/>
    <col min="5122" max="5123" width="29.7109375" style="54" customWidth="1"/>
    <col min="5124" max="5124" width="6.7109375" style="54" customWidth="1"/>
    <col min="5125" max="5126" width="15.7109375" style="54" customWidth="1"/>
    <col min="5127" max="5127" width="20.7109375" style="54" customWidth="1"/>
    <col min="5128" max="5128" width="22.7109375" style="54" customWidth="1"/>
    <col min="5129" max="5376" width="9" style="54"/>
    <col min="5377" max="5377" width="4.5703125" style="54" customWidth="1"/>
    <col min="5378" max="5379" width="29.7109375" style="54" customWidth="1"/>
    <col min="5380" max="5380" width="6.7109375" style="54" customWidth="1"/>
    <col min="5381" max="5382" width="15.7109375" style="54" customWidth="1"/>
    <col min="5383" max="5383" width="20.7109375" style="54" customWidth="1"/>
    <col min="5384" max="5384" width="22.7109375" style="54" customWidth="1"/>
    <col min="5385" max="5632" width="9" style="54"/>
    <col min="5633" max="5633" width="4.5703125" style="54" customWidth="1"/>
    <col min="5634" max="5635" width="29.7109375" style="54" customWidth="1"/>
    <col min="5636" max="5636" width="6.7109375" style="54" customWidth="1"/>
    <col min="5637" max="5638" width="15.7109375" style="54" customWidth="1"/>
    <col min="5639" max="5639" width="20.7109375" style="54" customWidth="1"/>
    <col min="5640" max="5640" width="22.7109375" style="54" customWidth="1"/>
    <col min="5641" max="5888" width="9" style="54"/>
    <col min="5889" max="5889" width="4.5703125" style="54" customWidth="1"/>
    <col min="5890" max="5891" width="29.7109375" style="54" customWidth="1"/>
    <col min="5892" max="5892" width="6.7109375" style="54" customWidth="1"/>
    <col min="5893" max="5894" width="15.7109375" style="54" customWidth="1"/>
    <col min="5895" max="5895" width="20.7109375" style="54" customWidth="1"/>
    <col min="5896" max="5896" width="22.7109375" style="54" customWidth="1"/>
    <col min="5897" max="6144" width="9" style="54"/>
    <col min="6145" max="6145" width="4.5703125" style="54" customWidth="1"/>
    <col min="6146" max="6147" width="29.7109375" style="54" customWidth="1"/>
    <col min="6148" max="6148" width="6.7109375" style="54" customWidth="1"/>
    <col min="6149" max="6150" width="15.7109375" style="54" customWidth="1"/>
    <col min="6151" max="6151" width="20.7109375" style="54" customWidth="1"/>
    <col min="6152" max="6152" width="22.7109375" style="54" customWidth="1"/>
    <col min="6153" max="6400" width="9" style="54"/>
    <col min="6401" max="6401" width="4.5703125" style="54" customWidth="1"/>
    <col min="6402" max="6403" width="29.7109375" style="54" customWidth="1"/>
    <col min="6404" max="6404" width="6.7109375" style="54" customWidth="1"/>
    <col min="6405" max="6406" width="15.7109375" style="54" customWidth="1"/>
    <col min="6407" max="6407" width="20.7109375" style="54" customWidth="1"/>
    <col min="6408" max="6408" width="22.7109375" style="54" customWidth="1"/>
    <col min="6409" max="6656" width="9" style="54"/>
    <col min="6657" max="6657" width="4.5703125" style="54" customWidth="1"/>
    <col min="6658" max="6659" width="29.7109375" style="54" customWidth="1"/>
    <col min="6660" max="6660" width="6.7109375" style="54" customWidth="1"/>
    <col min="6661" max="6662" width="15.7109375" style="54" customWidth="1"/>
    <col min="6663" max="6663" width="20.7109375" style="54" customWidth="1"/>
    <col min="6664" max="6664" width="22.7109375" style="54" customWidth="1"/>
    <col min="6665" max="6912" width="9" style="54"/>
    <col min="6913" max="6913" width="4.5703125" style="54" customWidth="1"/>
    <col min="6914" max="6915" width="29.7109375" style="54" customWidth="1"/>
    <col min="6916" max="6916" width="6.7109375" style="54" customWidth="1"/>
    <col min="6917" max="6918" width="15.7109375" style="54" customWidth="1"/>
    <col min="6919" max="6919" width="20.7109375" style="54" customWidth="1"/>
    <col min="6920" max="6920" width="22.7109375" style="54" customWidth="1"/>
    <col min="6921" max="7168" width="9" style="54"/>
    <col min="7169" max="7169" width="4.5703125" style="54" customWidth="1"/>
    <col min="7170" max="7171" width="29.7109375" style="54" customWidth="1"/>
    <col min="7172" max="7172" width="6.7109375" style="54" customWidth="1"/>
    <col min="7173" max="7174" width="15.7109375" style="54" customWidth="1"/>
    <col min="7175" max="7175" width="20.7109375" style="54" customWidth="1"/>
    <col min="7176" max="7176" width="22.7109375" style="54" customWidth="1"/>
    <col min="7177" max="7424" width="9" style="54"/>
    <col min="7425" max="7425" width="4.5703125" style="54" customWidth="1"/>
    <col min="7426" max="7427" width="29.7109375" style="54" customWidth="1"/>
    <col min="7428" max="7428" width="6.7109375" style="54" customWidth="1"/>
    <col min="7429" max="7430" width="15.7109375" style="54" customWidth="1"/>
    <col min="7431" max="7431" width="20.7109375" style="54" customWidth="1"/>
    <col min="7432" max="7432" width="22.7109375" style="54" customWidth="1"/>
    <col min="7433" max="7680" width="9" style="54"/>
    <col min="7681" max="7681" width="4.5703125" style="54" customWidth="1"/>
    <col min="7682" max="7683" width="29.7109375" style="54" customWidth="1"/>
    <col min="7684" max="7684" width="6.7109375" style="54" customWidth="1"/>
    <col min="7685" max="7686" width="15.7109375" style="54" customWidth="1"/>
    <col min="7687" max="7687" width="20.7109375" style="54" customWidth="1"/>
    <col min="7688" max="7688" width="22.7109375" style="54" customWidth="1"/>
    <col min="7689" max="7936" width="9" style="54"/>
    <col min="7937" max="7937" width="4.5703125" style="54" customWidth="1"/>
    <col min="7938" max="7939" width="29.7109375" style="54" customWidth="1"/>
    <col min="7940" max="7940" width="6.7109375" style="54" customWidth="1"/>
    <col min="7941" max="7942" width="15.7109375" style="54" customWidth="1"/>
    <col min="7943" max="7943" width="20.7109375" style="54" customWidth="1"/>
    <col min="7944" max="7944" width="22.7109375" style="54" customWidth="1"/>
    <col min="7945" max="8192" width="9" style="54"/>
    <col min="8193" max="8193" width="4.5703125" style="54" customWidth="1"/>
    <col min="8194" max="8195" width="29.7109375" style="54" customWidth="1"/>
    <col min="8196" max="8196" width="6.7109375" style="54" customWidth="1"/>
    <col min="8197" max="8198" width="15.7109375" style="54" customWidth="1"/>
    <col min="8199" max="8199" width="20.7109375" style="54" customWidth="1"/>
    <col min="8200" max="8200" width="22.7109375" style="54" customWidth="1"/>
    <col min="8201" max="8448" width="9" style="54"/>
    <col min="8449" max="8449" width="4.5703125" style="54" customWidth="1"/>
    <col min="8450" max="8451" width="29.7109375" style="54" customWidth="1"/>
    <col min="8452" max="8452" width="6.7109375" style="54" customWidth="1"/>
    <col min="8453" max="8454" width="15.7109375" style="54" customWidth="1"/>
    <col min="8455" max="8455" width="20.7109375" style="54" customWidth="1"/>
    <col min="8456" max="8456" width="22.7109375" style="54" customWidth="1"/>
    <col min="8457" max="8704" width="9" style="54"/>
    <col min="8705" max="8705" width="4.5703125" style="54" customWidth="1"/>
    <col min="8706" max="8707" width="29.7109375" style="54" customWidth="1"/>
    <col min="8708" max="8708" width="6.7109375" style="54" customWidth="1"/>
    <col min="8709" max="8710" width="15.7109375" style="54" customWidth="1"/>
    <col min="8711" max="8711" width="20.7109375" style="54" customWidth="1"/>
    <col min="8712" max="8712" width="22.7109375" style="54" customWidth="1"/>
    <col min="8713" max="8960" width="9" style="54"/>
    <col min="8961" max="8961" width="4.5703125" style="54" customWidth="1"/>
    <col min="8962" max="8963" width="29.7109375" style="54" customWidth="1"/>
    <col min="8964" max="8964" width="6.7109375" style="54" customWidth="1"/>
    <col min="8965" max="8966" width="15.7109375" style="54" customWidth="1"/>
    <col min="8967" max="8967" width="20.7109375" style="54" customWidth="1"/>
    <col min="8968" max="8968" width="22.7109375" style="54" customWidth="1"/>
    <col min="8969" max="9216" width="9" style="54"/>
    <col min="9217" max="9217" width="4.5703125" style="54" customWidth="1"/>
    <col min="9218" max="9219" width="29.7109375" style="54" customWidth="1"/>
    <col min="9220" max="9220" width="6.7109375" style="54" customWidth="1"/>
    <col min="9221" max="9222" width="15.7109375" style="54" customWidth="1"/>
    <col min="9223" max="9223" width="20.7109375" style="54" customWidth="1"/>
    <col min="9224" max="9224" width="22.7109375" style="54" customWidth="1"/>
    <col min="9225" max="9472" width="9" style="54"/>
    <col min="9473" max="9473" width="4.5703125" style="54" customWidth="1"/>
    <col min="9474" max="9475" width="29.7109375" style="54" customWidth="1"/>
    <col min="9476" max="9476" width="6.7109375" style="54" customWidth="1"/>
    <col min="9477" max="9478" width="15.7109375" style="54" customWidth="1"/>
    <col min="9479" max="9479" width="20.7109375" style="54" customWidth="1"/>
    <col min="9480" max="9480" width="22.7109375" style="54" customWidth="1"/>
    <col min="9481" max="9728" width="9" style="54"/>
    <col min="9729" max="9729" width="4.5703125" style="54" customWidth="1"/>
    <col min="9730" max="9731" width="29.7109375" style="54" customWidth="1"/>
    <col min="9732" max="9732" width="6.7109375" style="54" customWidth="1"/>
    <col min="9733" max="9734" width="15.7109375" style="54" customWidth="1"/>
    <col min="9735" max="9735" width="20.7109375" style="54" customWidth="1"/>
    <col min="9736" max="9736" width="22.7109375" style="54" customWidth="1"/>
    <col min="9737" max="9984" width="9" style="54"/>
    <col min="9985" max="9985" width="4.5703125" style="54" customWidth="1"/>
    <col min="9986" max="9987" width="29.7109375" style="54" customWidth="1"/>
    <col min="9988" max="9988" width="6.7109375" style="54" customWidth="1"/>
    <col min="9989" max="9990" width="15.7109375" style="54" customWidth="1"/>
    <col min="9991" max="9991" width="20.7109375" style="54" customWidth="1"/>
    <col min="9992" max="9992" width="22.7109375" style="54" customWidth="1"/>
    <col min="9993" max="10240" width="9" style="54"/>
    <col min="10241" max="10241" width="4.5703125" style="54" customWidth="1"/>
    <col min="10242" max="10243" width="29.7109375" style="54" customWidth="1"/>
    <col min="10244" max="10244" width="6.7109375" style="54" customWidth="1"/>
    <col min="10245" max="10246" width="15.7109375" style="54" customWidth="1"/>
    <col min="10247" max="10247" width="20.7109375" style="54" customWidth="1"/>
    <col min="10248" max="10248" width="22.7109375" style="54" customWidth="1"/>
    <col min="10249" max="10496" width="9" style="54"/>
    <col min="10497" max="10497" width="4.5703125" style="54" customWidth="1"/>
    <col min="10498" max="10499" width="29.7109375" style="54" customWidth="1"/>
    <col min="10500" max="10500" width="6.7109375" style="54" customWidth="1"/>
    <col min="10501" max="10502" width="15.7109375" style="54" customWidth="1"/>
    <col min="10503" max="10503" width="20.7109375" style="54" customWidth="1"/>
    <col min="10504" max="10504" width="22.7109375" style="54" customWidth="1"/>
    <col min="10505" max="10752" width="9" style="54"/>
    <col min="10753" max="10753" width="4.5703125" style="54" customWidth="1"/>
    <col min="10754" max="10755" width="29.7109375" style="54" customWidth="1"/>
    <col min="10756" max="10756" width="6.7109375" style="54" customWidth="1"/>
    <col min="10757" max="10758" width="15.7109375" style="54" customWidth="1"/>
    <col min="10759" max="10759" width="20.7109375" style="54" customWidth="1"/>
    <col min="10760" max="10760" width="22.7109375" style="54" customWidth="1"/>
    <col min="10761" max="11008" width="9" style="54"/>
    <col min="11009" max="11009" width="4.5703125" style="54" customWidth="1"/>
    <col min="11010" max="11011" width="29.7109375" style="54" customWidth="1"/>
    <col min="11012" max="11012" width="6.7109375" style="54" customWidth="1"/>
    <col min="11013" max="11014" width="15.7109375" style="54" customWidth="1"/>
    <col min="11015" max="11015" width="20.7109375" style="54" customWidth="1"/>
    <col min="11016" max="11016" width="22.7109375" style="54" customWidth="1"/>
    <col min="11017" max="11264" width="9" style="54"/>
    <col min="11265" max="11265" width="4.5703125" style="54" customWidth="1"/>
    <col min="11266" max="11267" width="29.7109375" style="54" customWidth="1"/>
    <col min="11268" max="11268" width="6.7109375" style="54" customWidth="1"/>
    <col min="11269" max="11270" width="15.7109375" style="54" customWidth="1"/>
    <col min="11271" max="11271" width="20.7109375" style="54" customWidth="1"/>
    <col min="11272" max="11272" width="22.7109375" style="54" customWidth="1"/>
    <col min="11273" max="11520" width="9" style="54"/>
    <col min="11521" max="11521" width="4.5703125" style="54" customWidth="1"/>
    <col min="11522" max="11523" width="29.7109375" style="54" customWidth="1"/>
    <col min="11524" max="11524" width="6.7109375" style="54" customWidth="1"/>
    <col min="11525" max="11526" width="15.7109375" style="54" customWidth="1"/>
    <col min="11527" max="11527" width="20.7109375" style="54" customWidth="1"/>
    <col min="11528" max="11528" width="22.7109375" style="54" customWidth="1"/>
    <col min="11529" max="11776" width="9" style="54"/>
    <col min="11777" max="11777" width="4.5703125" style="54" customWidth="1"/>
    <col min="11778" max="11779" width="29.7109375" style="54" customWidth="1"/>
    <col min="11780" max="11780" width="6.7109375" style="54" customWidth="1"/>
    <col min="11781" max="11782" width="15.7109375" style="54" customWidth="1"/>
    <col min="11783" max="11783" width="20.7109375" style="54" customWidth="1"/>
    <col min="11784" max="11784" width="22.7109375" style="54" customWidth="1"/>
    <col min="11785" max="12032" width="9" style="54"/>
    <col min="12033" max="12033" width="4.5703125" style="54" customWidth="1"/>
    <col min="12034" max="12035" width="29.7109375" style="54" customWidth="1"/>
    <col min="12036" max="12036" width="6.7109375" style="54" customWidth="1"/>
    <col min="12037" max="12038" width="15.7109375" style="54" customWidth="1"/>
    <col min="12039" max="12039" width="20.7109375" style="54" customWidth="1"/>
    <col min="12040" max="12040" width="22.7109375" style="54" customWidth="1"/>
    <col min="12041" max="12288" width="9" style="54"/>
    <col min="12289" max="12289" width="4.5703125" style="54" customWidth="1"/>
    <col min="12290" max="12291" width="29.7109375" style="54" customWidth="1"/>
    <col min="12292" max="12292" width="6.7109375" style="54" customWidth="1"/>
    <col min="12293" max="12294" width="15.7109375" style="54" customWidth="1"/>
    <col min="12295" max="12295" width="20.7109375" style="54" customWidth="1"/>
    <col min="12296" max="12296" width="22.7109375" style="54" customWidth="1"/>
    <col min="12297" max="12544" width="9" style="54"/>
    <col min="12545" max="12545" width="4.5703125" style="54" customWidth="1"/>
    <col min="12546" max="12547" width="29.7109375" style="54" customWidth="1"/>
    <col min="12548" max="12548" width="6.7109375" style="54" customWidth="1"/>
    <col min="12549" max="12550" width="15.7109375" style="54" customWidth="1"/>
    <col min="12551" max="12551" width="20.7109375" style="54" customWidth="1"/>
    <col min="12552" max="12552" width="22.7109375" style="54" customWidth="1"/>
    <col min="12553" max="12800" width="9" style="54"/>
    <col min="12801" max="12801" width="4.5703125" style="54" customWidth="1"/>
    <col min="12802" max="12803" width="29.7109375" style="54" customWidth="1"/>
    <col min="12804" max="12804" width="6.7109375" style="54" customWidth="1"/>
    <col min="12805" max="12806" width="15.7109375" style="54" customWidth="1"/>
    <col min="12807" max="12807" width="20.7109375" style="54" customWidth="1"/>
    <col min="12808" max="12808" width="22.7109375" style="54" customWidth="1"/>
    <col min="12809" max="13056" width="9" style="54"/>
    <col min="13057" max="13057" width="4.5703125" style="54" customWidth="1"/>
    <col min="13058" max="13059" width="29.7109375" style="54" customWidth="1"/>
    <col min="13060" max="13060" width="6.7109375" style="54" customWidth="1"/>
    <col min="13061" max="13062" width="15.7109375" style="54" customWidth="1"/>
    <col min="13063" max="13063" width="20.7109375" style="54" customWidth="1"/>
    <col min="13064" max="13064" width="22.7109375" style="54" customWidth="1"/>
    <col min="13065" max="13312" width="9" style="54"/>
    <col min="13313" max="13313" width="4.5703125" style="54" customWidth="1"/>
    <col min="13314" max="13315" width="29.7109375" style="54" customWidth="1"/>
    <col min="13316" max="13316" width="6.7109375" style="54" customWidth="1"/>
    <col min="13317" max="13318" width="15.7109375" style="54" customWidth="1"/>
    <col min="13319" max="13319" width="20.7109375" style="54" customWidth="1"/>
    <col min="13320" max="13320" width="22.7109375" style="54" customWidth="1"/>
    <col min="13321" max="13568" width="9" style="54"/>
    <col min="13569" max="13569" width="4.5703125" style="54" customWidth="1"/>
    <col min="13570" max="13571" width="29.7109375" style="54" customWidth="1"/>
    <col min="13572" max="13572" width="6.7109375" style="54" customWidth="1"/>
    <col min="13573" max="13574" width="15.7109375" style="54" customWidth="1"/>
    <col min="13575" max="13575" width="20.7109375" style="54" customWidth="1"/>
    <col min="13576" max="13576" width="22.7109375" style="54" customWidth="1"/>
    <col min="13577" max="13824" width="9" style="54"/>
    <col min="13825" max="13825" width="4.5703125" style="54" customWidth="1"/>
    <col min="13826" max="13827" width="29.7109375" style="54" customWidth="1"/>
    <col min="13828" max="13828" width="6.7109375" style="54" customWidth="1"/>
    <col min="13829" max="13830" width="15.7109375" style="54" customWidth="1"/>
    <col min="13831" max="13831" width="20.7109375" style="54" customWidth="1"/>
    <col min="13832" max="13832" width="22.7109375" style="54" customWidth="1"/>
    <col min="13833" max="14080" width="9" style="54"/>
    <col min="14081" max="14081" width="4.5703125" style="54" customWidth="1"/>
    <col min="14082" max="14083" width="29.7109375" style="54" customWidth="1"/>
    <col min="14084" max="14084" width="6.7109375" style="54" customWidth="1"/>
    <col min="14085" max="14086" width="15.7109375" style="54" customWidth="1"/>
    <col min="14087" max="14087" width="20.7109375" style="54" customWidth="1"/>
    <col min="14088" max="14088" width="22.7109375" style="54" customWidth="1"/>
    <col min="14089" max="14336" width="9" style="54"/>
    <col min="14337" max="14337" width="4.5703125" style="54" customWidth="1"/>
    <col min="14338" max="14339" width="29.7109375" style="54" customWidth="1"/>
    <col min="14340" max="14340" width="6.7109375" style="54" customWidth="1"/>
    <col min="14341" max="14342" width="15.7109375" style="54" customWidth="1"/>
    <col min="14343" max="14343" width="20.7109375" style="54" customWidth="1"/>
    <col min="14344" max="14344" width="22.7109375" style="54" customWidth="1"/>
    <col min="14345" max="14592" width="9" style="54"/>
    <col min="14593" max="14593" width="4.5703125" style="54" customWidth="1"/>
    <col min="14594" max="14595" width="29.7109375" style="54" customWidth="1"/>
    <col min="14596" max="14596" width="6.7109375" style="54" customWidth="1"/>
    <col min="14597" max="14598" width="15.7109375" style="54" customWidth="1"/>
    <col min="14599" max="14599" width="20.7109375" style="54" customWidth="1"/>
    <col min="14600" max="14600" width="22.7109375" style="54" customWidth="1"/>
    <col min="14601" max="14848" width="9" style="54"/>
    <col min="14849" max="14849" width="4.5703125" style="54" customWidth="1"/>
    <col min="14850" max="14851" width="29.7109375" style="54" customWidth="1"/>
    <col min="14852" max="14852" width="6.7109375" style="54" customWidth="1"/>
    <col min="14853" max="14854" width="15.7109375" style="54" customWidth="1"/>
    <col min="14855" max="14855" width="20.7109375" style="54" customWidth="1"/>
    <col min="14856" max="14856" width="22.7109375" style="54" customWidth="1"/>
    <col min="14857" max="15104" width="9" style="54"/>
    <col min="15105" max="15105" width="4.5703125" style="54" customWidth="1"/>
    <col min="15106" max="15107" width="29.7109375" style="54" customWidth="1"/>
    <col min="15108" max="15108" width="6.7109375" style="54" customWidth="1"/>
    <col min="15109" max="15110" width="15.7109375" style="54" customWidth="1"/>
    <col min="15111" max="15111" width="20.7109375" style="54" customWidth="1"/>
    <col min="15112" max="15112" width="22.7109375" style="54" customWidth="1"/>
    <col min="15113" max="15360" width="9" style="54"/>
    <col min="15361" max="15361" width="4.5703125" style="54" customWidth="1"/>
    <col min="15362" max="15363" width="29.7109375" style="54" customWidth="1"/>
    <col min="15364" max="15364" width="6.7109375" style="54" customWidth="1"/>
    <col min="15365" max="15366" width="15.7109375" style="54" customWidth="1"/>
    <col min="15367" max="15367" width="20.7109375" style="54" customWidth="1"/>
    <col min="15368" max="15368" width="22.7109375" style="54" customWidth="1"/>
    <col min="15369" max="15616" width="9" style="54"/>
    <col min="15617" max="15617" width="4.5703125" style="54" customWidth="1"/>
    <col min="15618" max="15619" width="29.7109375" style="54" customWidth="1"/>
    <col min="15620" max="15620" width="6.7109375" style="54" customWidth="1"/>
    <col min="15621" max="15622" width="15.7109375" style="54" customWidth="1"/>
    <col min="15623" max="15623" width="20.7109375" style="54" customWidth="1"/>
    <col min="15624" max="15624" width="22.7109375" style="54" customWidth="1"/>
    <col min="15625" max="15872" width="9" style="54"/>
    <col min="15873" max="15873" width="4.5703125" style="54" customWidth="1"/>
    <col min="15874" max="15875" width="29.7109375" style="54" customWidth="1"/>
    <col min="15876" max="15876" width="6.7109375" style="54" customWidth="1"/>
    <col min="15877" max="15878" width="15.7109375" style="54" customWidth="1"/>
    <col min="15879" max="15879" width="20.7109375" style="54" customWidth="1"/>
    <col min="15880" max="15880" width="22.7109375" style="54" customWidth="1"/>
    <col min="15881" max="16128" width="9" style="54"/>
    <col min="16129" max="16129" width="4.5703125" style="54" customWidth="1"/>
    <col min="16130" max="16131" width="29.7109375" style="54" customWidth="1"/>
    <col min="16132" max="16132" width="6.7109375" style="54" customWidth="1"/>
    <col min="16133" max="16134" width="15.7109375" style="54" customWidth="1"/>
    <col min="16135" max="16135" width="20.7109375" style="54" customWidth="1"/>
    <col min="16136" max="16136" width="22.7109375" style="54" customWidth="1"/>
    <col min="16137" max="16384" width="9" style="54"/>
  </cols>
  <sheetData>
    <row r="1" spans="1:8" ht="32.1" customHeight="1" x14ac:dyDescent="0.15">
      <c r="A1" s="238" t="s">
        <v>84</v>
      </c>
      <c r="B1" s="238"/>
      <c r="C1" s="238"/>
      <c r="D1" s="238"/>
      <c r="E1" s="238"/>
      <c r="F1" s="238"/>
      <c r="G1" s="238"/>
      <c r="H1" s="238"/>
    </row>
    <row r="2" spans="1:8" ht="26.1" customHeight="1" x14ac:dyDescent="0.15">
      <c r="A2" s="239" t="s">
        <v>85</v>
      </c>
      <c r="B2" s="240"/>
      <c r="C2" s="55" t="s">
        <v>86</v>
      </c>
      <c r="D2" s="55" t="s">
        <v>87</v>
      </c>
      <c r="E2" s="55" t="s">
        <v>88</v>
      </c>
      <c r="F2" s="55" t="s">
        <v>89</v>
      </c>
      <c r="G2" s="55" t="s">
        <v>90</v>
      </c>
      <c r="H2" s="55" t="s">
        <v>91</v>
      </c>
    </row>
    <row r="3" spans="1:8" ht="26.1" customHeight="1" x14ac:dyDescent="0.15">
      <c r="A3" s="56"/>
      <c r="B3" s="57"/>
      <c r="C3" s="58"/>
      <c r="D3" s="59"/>
      <c r="E3" s="60"/>
      <c r="F3" s="61"/>
      <c r="G3" s="61"/>
      <c r="H3" s="67"/>
    </row>
    <row r="4" spans="1:8" ht="26.1" customHeight="1" x14ac:dyDescent="0.15">
      <c r="A4" s="56"/>
      <c r="B4" s="66"/>
      <c r="C4" s="58"/>
      <c r="D4" s="59"/>
      <c r="E4" s="60"/>
      <c r="F4" s="61"/>
      <c r="G4" s="61"/>
      <c r="H4" s="67"/>
    </row>
    <row r="5" spans="1:8" ht="26.1" customHeight="1" x14ac:dyDescent="0.15">
      <c r="A5" s="56"/>
      <c r="B5" s="66"/>
      <c r="C5" s="58"/>
      <c r="D5" s="59"/>
      <c r="E5" s="60"/>
      <c r="F5" s="61"/>
      <c r="G5" s="61"/>
      <c r="H5" s="67"/>
    </row>
    <row r="6" spans="1:8" ht="26.1" customHeight="1" x14ac:dyDescent="0.15">
      <c r="A6" s="56"/>
      <c r="B6" s="66"/>
      <c r="C6" s="58"/>
      <c r="D6" s="59"/>
      <c r="E6" s="60"/>
      <c r="F6" s="61"/>
      <c r="G6" s="61"/>
      <c r="H6" s="67"/>
    </row>
    <row r="7" spans="1:8" ht="26.1" customHeight="1" x14ac:dyDescent="0.15">
      <c r="A7" s="56"/>
      <c r="B7" s="66"/>
      <c r="C7" s="58"/>
      <c r="D7" s="59"/>
      <c r="E7" s="60"/>
      <c r="F7" s="61"/>
      <c r="G7" s="61"/>
      <c r="H7" s="67"/>
    </row>
    <row r="8" spans="1:8" ht="26.1" customHeight="1" x14ac:dyDescent="0.15">
      <c r="A8" s="56"/>
      <c r="B8" s="66"/>
      <c r="C8" s="58"/>
      <c r="D8" s="59"/>
      <c r="E8" s="60"/>
      <c r="F8" s="61"/>
      <c r="G8" s="61"/>
      <c r="H8" s="67"/>
    </row>
    <row r="9" spans="1:8" ht="26.1" customHeight="1" x14ac:dyDescent="0.15">
      <c r="A9" s="56"/>
      <c r="B9" s="66"/>
      <c r="C9" s="58"/>
      <c r="D9" s="59"/>
      <c r="E9" s="60"/>
      <c r="F9" s="61"/>
      <c r="G9" s="61"/>
      <c r="H9" s="67"/>
    </row>
    <row r="10" spans="1:8" ht="26.1" customHeight="1" x14ac:dyDescent="0.15">
      <c r="A10" s="56"/>
      <c r="B10" s="66"/>
      <c r="C10" s="58"/>
      <c r="D10" s="59"/>
      <c r="E10" s="60"/>
      <c r="F10" s="61"/>
      <c r="G10" s="61"/>
      <c r="H10" s="67"/>
    </row>
    <row r="11" spans="1:8" ht="26.1" customHeight="1" x14ac:dyDescent="0.15">
      <c r="A11" s="56"/>
      <c r="B11" s="66"/>
      <c r="C11" s="58"/>
      <c r="D11" s="59"/>
      <c r="E11" s="60"/>
      <c r="F11" s="61"/>
      <c r="G11" s="61"/>
      <c r="H11" s="67"/>
    </row>
    <row r="12" spans="1:8" ht="26.1" customHeight="1" x14ac:dyDescent="0.15">
      <c r="A12" s="56"/>
      <c r="B12" s="66"/>
      <c r="C12" s="58"/>
      <c r="D12" s="59"/>
      <c r="E12" s="60"/>
      <c r="F12" s="61"/>
      <c r="G12" s="61"/>
      <c r="H12" s="67"/>
    </row>
    <row r="13" spans="1:8" ht="26.1" customHeight="1" x14ac:dyDescent="0.15">
      <c r="A13" s="56"/>
      <c r="B13" s="66"/>
      <c r="C13" s="58"/>
      <c r="D13" s="59"/>
      <c r="E13" s="60"/>
      <c r="F13" s="61"/>
      <c r="G13" s="61"/>
      <c r="H13" s="67"/>
    </row>
    <row r="14" spans="1:8" ht="26.1" customHeight="1" x14ac:dyDescent="0.15">
      <c r="A14" s="56"/>
      <c r="B14" s="66"/>
      <c r="C14" s="58"/>
      <c r="D14" s="59"/>
      <c r="E14" s="60"/>
      <c r="F14" s="61"/>
      <c r="G14" s="61"/>
      <c r="H14" s="67"/>
    </row>
    <row r="15" spans="1:8" ht="26.1" customHeight="1" x14ac:dyDescent="0.15">
      <c r="A15" s="56"/>
      <c r="B15" s="66"/>
      <c r="C15" s="58"/>
      <c r="D15" s="59"/>
      <c r="E15" s="60"/>
      <c r="F15" s="61"/>
      <c r="G15" s="61"/>
      <c r="H15" s="67"/>
    </row>
    <row r="16" spans="1:8" ht="26.1" customHeight="1" x14ac:dyDescent="0.15">
      <c r="A16" s="56"/>
      <c r="B16" s="66"/>
      <c r="C16" s="58"/>
      <c r="D16" s="59"/>
      <c r="E16" s="60"/>
      <c r="F16" s="61"/>
      <c r="G16" s="61"/>
      <c r="H16" s="67"/>
    </row>
    <row r="17" spans="1:8" ht="26.1" customHeight="1" x14ac:dyDescent="0.15">
      <c r="A17" s="56"/>
      <c r="B17" s="66"/>
      <c r="C17" s="58"/>
      <c r="D17" s="59"/>
      <c r="E17" s="60"/>
      <c r="F17" s="61"/>
      <c r="G17" s="61"/>
      <c r="H17" s="67"/>
    </row>
    <row r="18" spans="1:8" ht="26.1" customHeight="1" x14ac:dyDescent="0.15">
      <c r="A18" s="56"/>
      <c r="B18" s="66"/>
      <c r="C18" s="58"/>
      <c r="D18" s="59"/>
      <c r="E18" s="60"/>
      <c r="F18" s="61"/>
      <c r="G18" s="61"/>
      <c r="H18" s="67"/>
    </row>
    <row r="19" spans="1:8" ht="26.1" customHeight="1" x14ac:dyDescent="0.15">
      <c r="A19" s="56"/>
      <c r="B19" s="66"/>
      <c r="C19" s="58"/>
      <c r="D19" s="59"/>
      <c r="E19" s="60"/>
      <c r="F19" s="61"/>
      <c r="G19" s="61"/>
      <c r="H19" s="67"/>
    </row>
    <row r="20" spans="1:8" ht="26.1" customHeight="1" x14ac:dyDescent="0.15">
      <c r="A20" s="56"/>
      <c r="B20" s="66"/>
      <c r="C20" s="58"/>
      <c r="D20" s="59"/>
      <c r="E20" s="60"/>
      <c r="F20" s="61"/>
      <c r="G20" s="61"/>
      <c r="H20" s="67"/>
    </row>
    <row r="21" spans="1:8" ht="26.1" customHeight="1" x14ac:dyDescent="0.15">
      <c r="A21" s="56"/>
      <c r="B21" s="63"/>
      <c r="C21" s="58"/>
      <c r="D21" s="59"/>
      <c r="E21" s="60"/>
      <c r="F21" s="61"/>
      <c r="G21" s="61"/>
      <c r="H21" s="62"/>
    </row>
    <row r="22" spans="1:8" ht="26.1" customHeight="1" x14ac:dyDescent="0.15">
      <c r="A22" s="56"/>
      <c r="B22" s="63"/>
      <c r="C22" s="58"/>
      <c r="D22" s="59"/>
      <c r="E22" s="60"/>
      <c r="F22" s="61"/>
      <c r="G22" s="61"/>
      <c r="H22" s="62"/>
    </row>
    <row r="23" spans="1:8" ht="26.1" customHeight="1" x14ac:dyDescent="0.15">
      <c r="A23" s="56"/>
      <c r="B23" s="63"/>
      <c r="C23" s="58"/>
      <c r="D23" s="59"/>
      <c r="E23" s="60"/>
      <c r="F23" s="61"/>
      <c r="G23" s="61"/>
      <c r="H23" s="62"/>
    </row>
    <row r="24" spans="1:8" ht="26.1" customHeight="1" x14ac:dyDescent="0.15">
      <c r="A24" s="56"/>
      <c r="B24" s="63"/>
      <c r="C24" s="58"/>
      <c r="D24" s="59"/>
      <c r="E24" s="60"/>
      <c r="F24" s="61"/>
      <c r="G24" s="61"/>
      <c r="H24" s="62"/>
    </row>
    <row r="25" spans="1:8" ht="26.1" customHeight="1" x14ac:dyDescent="0.15">
      <c r="A25" s="56"/>
      <c r="B25" s="63"/>
      <c r="C25" s="58"/>
      <c r="D25" s="59"/>
      <c r="E25" s="60"/>
      <c r="F25" s="61"/>
      <c r="G25" s="61"/>
      <c r="H25" s="62"/>
    </row>
    <row r="26" spans="1:8" ht="26.1" customHeight="1" x14ac:dyDescent="0.15">
      <c r="A26" s="56"/>
      <c r="B26" s="63"/>
      <c r="C26" s="58"/>
      <c r="D26" s="59"/>
      <c r="E26" s="60"/>
      <c r="F26" s="61"/>
      <c r="G26" s="61"/>
      <c r="H26" s="62"/>
    </row>
    <row r="27" spans="1:8" ht="26.1" customHeight="1" x14ac:dyDescent="0.15">
      <c r="A27" s="56"/>
      <c r="B27" s="63"/>
      <c r="C27" s="58"/>
      <c r="D27" s="59"/>
      <c r="E27" s="60"/>
      <c r="F27" s="61"/>
      <c r="G27" s="61"/>
      <c r="H27" s="62"/>
    </row>
    <row r="28" spans="1:8" ht="26.1" customHeight="1" x14ac:dyDescent="0.15">
      <c r="A28" s="56"/>
      <c r="B28" s="63"/>
      <c r="C28" s="58"/>
      <c r="D28" s="59"/>
      <c r="E28" s="60"/>
      <c r="F28" s="61"/>
      <c r="G28" s="61"/>
      <c r="H28" s="62"/>
    </row>
    <row r="29" spans="1:8" ht="26.1" customHeight="1" x14ac:dyDescent="0.15">
      <c r="A29" s="56"/>
      <c r="B29" s="63"/>
      <c r="C29" s="58"/>
      <c r="D29" s="59"/>
      <c r="E29" s="60"/>
      <c r="F29" s="61"/>
      <c r="G29" s="61"/>
      <c r="H29" s="62"/>
    </row>
    <row r="30" spans="1:8" ht="26.1" customHeight="1" x14ac:dyDescent="0.15">
      <c r="A30" s="56"/>
      <c r="B30" s="63"/>
      <c r="C30" s="58"/>
      <c r="D30" s="59"/>
      <c r="E30" s="60"/>
      <c r="F30" s="61"/>
      <c r="G30" s="61"/>
      <c r="H30" s="62"/>
    </row>
    <row r="31" spans="1:8" ht="26.1" customHeight="1" x14ac:dyDescent="0.15">
      <c r="A31" s="56"/>
      <c r="B31" s="63"/>
      <c r="C31" s="58"/>
      <c r="D31" s="59"/>
      <c r="E31" s="60"/>
      <c r="F31" s="61"/>
      <c r="G31" s="61"/>
      <c r="H31" s="62"/>
    </row>
    <row r="32" spans="1:8" ht="26.1" customHeight="1" x14ac:dyDescent="0.15">
      <c r="A32" s="56"/>
      <c r="B32" s="63"/>
      <c r="C32" s="58"/>
      <c r="D32" s="59"/>
      <c r="E32" s="60"/>
      <c r="F32" s="61"/>
      <c r="G32" s="61"/>
      <c r="H32" s="62"/>
    </row>
    <row r="33" spans="1:8" ht="26.1" customHeight="1" x14ac:dyDescent="0.15">
      <c r="A33" s="56"/>
      <c r="B33" s="63"/>
      <c r="C33" s="58"/>
      <c r="D33" s="59"/>
      <c r="E33" s="60"/>
      <c r="F33" s="61"/>
      <c r="G33" s="61"/>
      <c r="H33" s="62"/>
    </row>
    <row r="34" spans="1:8" ht="26.1" customHeight="1" x14ac:dyDescent="0.15">
      <c r="A34" s="56"/>
      <c r="B34" s="63"/>
      <c r="C34" s="58"/>
      <c r="D34" s="59"/>
      <c r="E34" s="60"/>
      <c r="F34" s="61"/>
      <c r="G34" s="61"/>
      <c r="H34" s="62"/>
    </row>
    <row r="35" spans="1:8" ht="26.1" customHeight="1" x14ac:dyDescent="0.15">
      <c r="A35" s="56"/>
      <c r="B35" s="63"/>
      <c r="C35" s="58"/>
      <c r="D35" s="59"/>
      <c r="E35" s="60"/>
      <c r="F35" s="61"/>
      <c r="G35" s="61"/>
      <c r="H35" s="62"/>
    </row>
    <row r="36" spans="1:8" ht="26.1" customHeight="1" x14ac:dyDescent="0.15">
      <c r="A36" s="56"/>
      <c r="B36" s="63"/>
      <c r="C36" s="58"/>
      <c r="D36" s="59"/>
      <c r="E36" s="60"/>
      <c r="F36" s="61"/>
      <c r="G36" s="61"/>
      <c r="H36" s="62"/>
    </row>
    <row r="37" spans="1:8" ht="26.1" customHeight="1" x14ac:dyDescent="0.15">
      <c r="A37" s="56"/>
      <c r="B37" s="63"/>
      <c r="C37" s="58"/>
      <c r="D37" s="59"/>
      <c r="E37" s="60"/>
      <c r="F37" s="61"/>
      <c r="G37" s="61"/>
      <c r="H37" s="62"/>
    </row>
    <row r="38" spans="1:8" ht="26.1" customHeight="1" x14ac:dyDescent="0.15">
      <c r="A38" s="56"/>
      <c r="B38" s="63"/>
      <c r="C38" s="58"/>
      <c r="D38" s="59"/>
      <c r="E38" s="60"/>
      <c r="F38" s="61"/>
      <c r="G38" s="61"/>
      <c r="H38" s="62"/>
    </row>
  </sheetData>
  <mergeCells count="2">
    <mergeCell ref="A1:H1"/>
    <mergeCell ref="A2:B2"/>
  </mergeCells>
  <phoneticPr fontId="2"/>
  <dataValidations count="1">
    <dataValidation imeMode="off" allowBlank="1" showInputMessage="1" showErrorMessage="1" sqref="JA982988:JC983059 SW982988:SY983059 ACS982988:ACU983059 AMO982988:AMQ983059 AWK982988:AWM983059 BGG982988:BGI983059 BQC982988:BQE983059 BZY982988:CAA983059 CJU982988:CJW983059 CTQ982988:CTS983059 DDM982988:DDO983059 DNI982988:DNK983059 DXE982988:DXG983059 EHA982988:EHC983059 EQW982988:EQY983059 FAS982988:FAU983059 FKO982988:FKQ983059 FUK982988:FUM983059 GEG982988:GEI983059 GOC982988:GOE983059 GXY982988:GYA983059 HHU982988:HHW983059 HRQ982988:HRS983059 IBM982988:IBO983059 ILI982988:ILK983059 IVE982988:IVG983059 JFA982988:JFC983059 JOW982988:JOY983059 JYS982988:JYU983059 KIO982988:KIQ983059 KSK982988:KSM983059 LCG982988:LCI983059 LMC982988:LME983059 LVY982988:LWA983059 MFU982988:MFW983059 MPQ982988:MPS983059 MZM982988:MZO983059 NJI982988:NJK983059 NTE982988:NTG983059 ODA982988:ODC983059 OMW982988:OMY983059 OWS982988:OWU983059 PGO982988:PGQ983059 PQK982988:PQM983059 QAG982988:QAI983059 QKC982988:QKE983059 QTY982988:QUA983059 RDU982988:RDW983059 RNQ982988:RNS983059 RXM982988:RXO983059 SHI982988:SHK983059 SRE982988:SRG983059 TBA982988:TBC983059 TKW982988:TKY983059 TUS982988:TUU983059 UEO982988:UEQ983059 UOK982988:UOM983059 UYG982988:UYI983059 VIC982988:VIE983059 VRY982988:VSA983059 WBU982988:WBW983059 WLQ982988:WLS983059 WVM982988:WVO983059 JA65484:JC65555 SW65484:SY65555 ACS65484:ACU65555 AMO65484:AMQ65555 AWK65484:AWM65555 BGG65484:BGI65555 BQC65484:BQE65555 BZY65484:CAA65555 CJU65484:CJW65555 CTQ65484:CTS65555 DDM65484:DDO65555 DNI65484:DNK65555 DXE65484:DXG65555 EHA65484:EHC65555 EQW65484:EQY65555 FAS65484:FAU65555 FKO65484:FKQ65555 FUK65484:FUM65555 GEG65484:GEI65555 GOC65484:GOE65555 GXY65484:GYA65555 HHU65484:HHW65555 HRQ65484:HRS65555 IBM65484:IBO65555 ILI65484:ILK65555 IVE65484:IVG65555 JFA65484:JFC65555 JOW65484:JOY65555 JYS65484:JYU65555 KIO65484:KIQ65555 KSK65484:KSM65555 LCG65484:LCI65555 LMC65484:LME65555 LVY65484:LWA65555 MFU65484:MFW65555 MPQ65484:MPS65555 MZM65484:MZO65555 NJI65484:NJK65555 NTE65484:NTG65555 ODA65484:ODC65555 OMW65484:OMY65555 OWS65484:OWU65555 PGO65484:PGQ65555 PQK65484:PQM65555 QAG65484:QAI65555 QKC65484:QKE65555 QTY65484:QUA65555 RDU65484:RDW65555 RNQ65484:RNS65555 RXM65484:RXO65555 SHI65484:SHK65555 SRE65484:SRG65555 TBA65484:TBC65555 TKW65484:TKY65555 TUS65484:TUU65555 UEO65484:UEQ65555 UOK65484:UOM65555 UYG65484:UYI65555 VIC65484:VIE65555 VRY65484:VSA65555 WBU65484:WBW65555 WLQ65484:WLS65555 WVM65484:WVO65555 JA131020:JC131091 SW131020:SY131091 ACS131020:ACU131091 AMO131020:AMQ131091 AWK131020:AWM131091 BGG131020:BGI131091 BQC131020:BQE131091 BZY131020:CAA131091 CJU131020:CJW131091 CTQ131020:CTS131091 DDM131020:DDO131091 DNI131020:DNK131091 DXE131020:DXG131091 EHA131020:EHC131091 EQW131020:EQY131091 FAS131020:FAU131091 FKO131020:FKQ131091 FUK131020:FUM131091 GEG131020:GEI131091 GOC131020:GOE131091 GXY131020:GYA131091 HHU131020:HHW131091 HRQ131020:HRS131091 IBM131020:IBO131091 ILI131020:ILK131091 IVE131020:IVG131091 JFA131020:JFC131091 JOW131020:JOY131091 JYS131020:JYU131091 KIO131020:KIQ131091 KSK131020:KSM131091 LCG131020:LCI131091 LMC131020:LME131091 LVY131020:LWA131091 MFU131020:MFW131091 MPQ131020:MPS131091 MZM131020:MZO131091 NJI131020:NJK131091 NTE131020:NTG131091 ODA131020:ODC131091 OMW131020:OMY131091 OWS131020:OWU131091 PGO131020:PGQ131091 PQK131020:PQM131091 QAG131020:QAI131091 QKC131020:QKE131091 QTY131020:QUA131091 RDU131020:RDW131091 RNQ131020:RNS131091 RXM131020:RXO131091 SHI131020:SHK131091 SRE131020:SRG131091 TBA131020:TBC131091 TKW131020:TKY131091 TUS131020:TUU131091 UEO131020:UEQ131091 UOK131020:UOM131091 UYG131020:UYI131091 VIC131020:VIE131091 VRY131020:VSA131091 WBU131020:WBW131091 WLQ131020:WLS131091 WVM131020:WVO131091 JA196556:JC196627 SW196556:SY196627 ACS196556:ACU196627 AMO196556:AMQ196627 AWK196556:AWM196627 BGG196556:BGI196627 BQC196556:BQE196627 BZY196556:CAA196627 CJU196556:CJW196627 CTQ196556:CTS196627 DDM196556:DDO196627 DNI196556:DNK196627 DXE196556:DXG196627 EHA196556:EHC196627 EQW196556:EQY196627 FAS196556:FAU196627 FKO196556:FKQ196627 FUK196556:FUM196627 GEG196556:GEI196627 GOC196556:GOE196627 GXY196556:GYA196627 HHU196556:HHW196627 HRQ196556:HRS196627 IBM196556:IBO196627 ILI196556:ILK196627 IVE196556:IVG196627 JFA196556:JFC196627 JOW196556:JOY196627 JYS196556:JYU196627 KIO196556:KIQ196627 KSK196556:KSM196627 LCG196556:LCI196627 LMC196556:LME196627 LVY196556:LWA196627 MFU196556:MFW196627 MPQ196556:MPS196627 MZM196556:MZO196627 NJI196556:NJK196627 NTE196556:NTG196627 ODA196556:ODC196627 OMW196556:OMY196627 OWS196556:OWU196627 PGO196556:PGQ196627 PQK196556:PQM196627 QAG196556:QAI196627 QKC196556:QKE196627 QTY196556:QUA196627 RDU196556:RDW196627 RNQ196556:RNS196627 RXM196556:RXO196627 SHI196556:SHK196627 SRE196556:SRG196627 TBA196556:TBC196627 TKW196556:TKY196627 TUS196556:TUU196627 UEO196556:UEQ196627 UOK196556:UOM196627 UYG196556:UYI196627 VIC196556:VIE196627 VRY196556:VSA196627 WBU196556:WBW196627 WLQ196556:WLS196627 WVM196556:WVO196627 JA262092:JC262163 SW262092:SY262163 ACS262092:ACU262163 AMO262092:AMQ262163 AWK262092:AWM262163 BGG262092:BGI262163 BQC262092:BQE262163 BZY262092:CAA262163 CJU262092:CJW262163 CTQ262092:CTS262163 DDM262092:DDO262163 DNI262092:DNK262163 DXE262092:DXG262163 EHA262092:EHC262163 EQW262092:EQY262163 FAS262092:FAU262163 FKO262092:FKQ262163 FUK262092:FUM262163 GEG262092:GEI262163 GOC262092:GOE262163 GXY262092:GYA262163 HHU262092:HHW262163 HRQ262092:HRS262163 IBM262092:IBO262163 ILI262092:ILK262163 IVE262092:IVG262163 JFA262092:JFC262163 JOW262092:JOY262163 JYS262092:JYU262163 KIO262092:KIQ262163 KSK262092:KSM262163 LCG262092:LCI262163 LMC262092:LME262163 LVY262092:LWA262163 MFU262092:MFW262163 MPQ262092:MPS262163 MZM262092:MZO262163 NJI262092:NJK262163 NTE262092:NTG262163 ODA262092:ODC262163 OMW262092:OMY262163 OWS262092:OWU262163 PGO262092:PGQ262163 PQK262092:PQM262163 QAG262092:QAI262163 QKC262092:QKE262163 QTY262092:QUA262163 RDU262092:RDW262163 RNQ262092:RNS262163 RXM262092:RXO262163 SHI262092:SHK262163 SRE262092:SRG262163 TBA262092:TBC262163 TKW262092:TKY262163 TUS262092:TUU262163 UEO262092:UEQ262163 UOK262092:UOM262163 UYG262092:UYI262163 VIC262092:VIE262163 VRY262092:VSA262163 WBU262092:WBW262163 WLQ262092:WLS262163 WVM262092:WVO262163 JA327628:JC327699 SW327628:SY327699 ACS327628:ACU327699 AMO327628:AMQ327699 AWK327628:AWM327699 BGG327628:BGI327699 BQC327628:BQE327699 BZY327628:CAA327699 CJU327628:CJW327699 CTQ327628:CTS327699 DDM327628:DDO327699 DNI327628:DNK327699 DXE327628:DXG327699 EHA327628:EHC327699 EQW327628:EQY327699 FAS327628:FAU327699 FKO327628:FKQ327699 FUK327628:FUM327699 GEG327628:GEI327699 GOC327628:GOE327699 GXY327628:GYA327699 HHU327628:HHW327699 HRQ327628:HRS327699 IBM327628:IBO327699 ILI327628:ILK327699 IVE327628:IVG327699 JFA327628:JFC327699 JOW327628:JOY327699 JYS327628:JYU327699 KIO327628:KIQ327699 KSK327628:KSM327699 LCG327628:LCI327699 LMC327628:LME327699 LVY327628:LWA327699 MFU327628:MFW327699 MPQ327628:MPS327699 MZM327628:MZO327699 NJI327628:NJK327699 NTE327628:NTG327699 ODA327628:ODC327699 OMW327628:OMY327699 OWS327628:OWU327699 PGO327628:PGQ327699 PQK327628:PQM327699 QAG327628:QAI327699 QKC327628:QKE327699 QTY327628:QUA327699 RDU327628:RDW327699 RNQ327628:RNS327699 RXM327628:RXO327699 SHI327628:SHK327699 SRE327628:SRG327699 TBA327628:TBC327699 TKW327628:TKY327699 TUS327628:TUU327699 UEO327628:UEQ327699 UOK327628:UOM327699 UYG327628:UYI327699 VIC327628:VIE327699 VRY327628:VSA327699 WBU327628:WBW327699 WLQ327628:WLS327699 WVM327628:WVO327699 JA393164:JC393235 SW393164:SY393235 ACS393164:ACU393235 AMO393164:AMQ393235 AWK393164:AWM393235 BGG393164:BGI393235 BQC393164:BQE393235 BZY393164:CAA393235 CJU393164:CJW393235 CTQ393164:CTS393235 DDM393164:DDO393235 DNI393164:DNK393235 DXE393164:DXG393235 EHA393164:EHC393235 EQW393164:EQY393235 FAS393164:FAU393235 FKO393164:FKQ393235 FUK393164:FUM393235 GEG393164:GEI393235 GOC393164:GOE393235 GXY393164:GYA393235 HHU393164:HHW393235 HRQ393164:HRS393235 IBM393164:IBO393235 ILI393164:ILK393235 IVE393164:IVG393235 JFA393164:JFC393235 JOW393164:JOY393235 JYS393164:JYU393235 KIO393164:KIQ393235 KSK393164:KSM393235 LCG393164:LCI393235 LMC393164:LME393235 LVY393164:LWA393235 MFU393164:MFW393235 MPQ393164:MPS393235 MZM393164:MZO393235 NJI393164:NJK393235 NTE393164:NTG393235 ODA393164:ODC393235 OMW393164:OMY393235 OWS393164:OWU393235 PGO393164:PGQ393235 PQK393164:PQM393235 QAG393164:QAI393235 QKC393164:QKE393235 QTY393164:QUA393235 RDU393164:RDW393235 RNQ393164:RNS393235 RXM393164:RXO393235 SHI393164:SHK393235 SRE393164:SRG393235 TBA393164:TBC393235 TKW393164:TKY393235 TUS393164:TUU393235 UEO393164:UEQ393235 UOK393164:UOM393235 UYG393164:UYI393235 VIC393164:VIE393235 VRY393164:VSA393235 WBU393164:WBW393235 WLQ393164:WLS393235 WVM393164:WVO393235 JA458700:JC458771 SW458700:SY458771 ACS458700:ACU458771 AMO458700:AMQ458771 AWK458700:AWM458771 BGG458700:BGI458771 BQC458700:BQE458771 BZY458700:CAA458771 CJU458700:CJW458771 CTQ458700:CTS458771 DDM458700:DDO458771 DNI458700:DNK458771 DXE458700:DXG458771 EHA458700:EHC458771 EQW458700:EQY458771 FAS458700:FAU458771 FKO458700:FKQ458771 FUK458700:FUM458771 GEG458700:GEI458771 GOC458700:GOE458771 GXY458700:GYA458771 HHU458700:HHW458771 HRQ458700:HRS458771 IBM458700:IBO458771 ILI458700:ILK458771 IVE458700:IVG458771 JFA458700:JFC458771 JOW458700:JOY458771 JYS458700:JYU458771 KIO458700:KIQ458771 KSK458700:KSM458771 LCG458700:LCI458771 LMC458700:LME458771 LVY458700:LWA458771 MFU458700:MFW458771 MPQ458700:MPS458771 MZM458700:MZO458771 NJI458700:NJK458771 NTE458700:NTG458771 ODA458700:ODC458771 OMW458700:OMY458771 OWS458700:OWU458771 PGO458700:PGQ458771 PQK458700:PQM458771 QAG458700:QAI458771 QKC458700:QKE458771 QTY458700:QUA458771 RDU458700:RDW458771 RNQ458700:RNS458771 RXM458700:RXO458771 SHI458700:SHK458771 SRE458700:SRG458771 TBA458700:TBC458771 TKW458700:TKY458771 TUS458700:TUU458771 UEO458700:UEQ458771 UOK458700:UOM458771 UYG458700:UYI458771 VIC458700:VIE458771 VRY458700:VSA458771 WBU458700:WBW458771 WLQ458700:WLS458771 WVM458700:WVO458771 JA524236:JC524307 SW524236:SY524307 ACS524236:ACU524307 AMO524236:AMQ524307 AWK524236:AWM524307 BGG524236:BGI524307 BQC524236:BQE524307 BZY524236:CAA524307 CJU524236:CJW524307 CTQ524236:CTS524307 DDM524236:DDO524307 DNI524236:DNK524307 DXE524236:DXG524307 EHA524236:EHC524307 EQW524236:EQY524307 FAS524236:FAU524307 FKO524236:FKQ524307 FUK524236:FUM524307 GEG524236:GEI524307 GOC524236:GOE524307 GXY524236:GYA524307 HHU524236:HHW524307 HRQ524236:HRS524307 IBM524236:IBO524307 ILI524236:ILK524307 IVE524236:IVG524307 JFA524236:JFC524307 JOW524236:JOY524307 JYS524236:JYU524307 KIO524236:KIQ524307 KSK524236:KSM524307 LCG524236:LCI524307 LMC524236:LME524307 LVY524236:LWA524307 MFU524236:MFW524307 MPQ524236:MPS524307 MZM524236:MZO524307 NJI524236:NJK524307 NTE524236:NTG524307 ODA524236:ODC524307 OMW524236:OMY524307 OWS524236:OWU524307 PGO524236:PGQ524307 PQK524236:PQM524307 QAG524236:QAI524307 QKC524236:QKE524307 QTY524236:QUA524307 RDU524236:RDW524307 RNQ524236:RNS524307 RXM524236:RXO524307 SHI524236:SHK524307 SRE524236:SRG524307 TBA524236:TBC524307 TKW524236:TKY524307 TUS524236:TUU524307 UEO524236:UEQ524307 UOK524236:UOM524307 UYG524236:UYI524307 VIC524236:VIE524307 VRY524236:VSA524307 WBU524236:WBW524307 WLQ524236:WLS524307 WVM524236:WVO524307 JA589772:JC589843 SW589772:SY589843 ACS589772:ACU589843 AMO589772:AMQ589843 AWK589772:AWM589843 BGG589772:BGI589843 BQC589772:BQE589843 BZY589772:CAA589843 CJU589772:CJW589843 CTQ589772:CTS589843 DDM589772:DDO589843 DNI589772:DNK589843 DXE589772:DXG589843 EHA589772:EHC589843 EQW589772:EQY589843 FAS589772:FAU589843 FKO589772:FKQ589843 FUK589772:FUM589843 GEG589772:GEI589843 GOC589772:GOE589843 GXY589772:GYA589843 HHU589772:HHW589843 HRQ589772:HRS589843 IBM589772:IBO589843 ILI589772:ILK589843 IVE589772:IVG589843 JFA589772:JFC589843 JOW589772:JOY589843 JYS589772:JYU589843 KIO589772:KIQ589843 KSK589772:KSM589843 LCG589772:LCI589843 LMC589772:LME589843 LVY589772:LWA589843 MFU589772:MFW589843 MPQ589772:MPS589843 MZM589772:MZO589843 NJI589772:NJK589843 NTE589772:NTG589843 ODA589772:ODC589843 OMW589772:OMY589843 OWS589772:OWU589843 PGO589772:PGQ589843 PQK589772:PQM589843 QAG589772:QAI589843 QKC589772:QKE589843 QTY589772:QUA589843 RDU589772:RDW589843 RNQ589772:RNS589843 RXM589772:RXO589843 SHI589772:SHK589843 SRE589772:SRG589843 TBA589772:TBC589843 TKW589772:TKY589843 TUS589772:TUU589843 UEO589772:UEQ589843 UOK589772:UOM589843 UYG589772:UYI589843 VIC589772:VIE589843 VRY589772:VSA589843 WBU589772:WBW589843 WLQ589772:WLS589843 WVM589772:WVO589843 JA655308:JC655379 SW655308:SY655379 ACS655308:ACU655379 AMO655308:AMQ655379 AWK655308:AWM655379 BGG655308:BGI655379 BQC655308:BQE655379 BZY655308:CAA655379 CJU655308:CJW655379 CTQ655308:CTS655379 DDM655308:DDO655379 DNI655308:DNK655379 DXE655308:DXG655379 EHA655308:EHC655379 EQW655308:EQY655379 FAS655308:FAU655379 FKO655308:FKQ655379 FUK655308:FUM655379 GEG655308:GEI655379 GOC655308:GOE655379 GXY655308:GYA655379 HHU655308:HHW655379 HRQ655308:HRS655379 IBM655308:IBO655379 ILI655308:ILK655379 IVE655308:IVG655379 JFA655308:JFC655379 JOW655308:JOY655379 JYS655308:JYU655379 KIO655308:KIQ655379 KSK655308:KSM655379 LCG655308:LCI655379 LMC655308:LME655379 LVY655308:LWA655379 MFU655308:MFW655379 MPQ655308:MPS655379 MZM655308:MZO655379 NJI655308:NJK655379 NTE655308:NTG655379 ODA655308:ODC655379 OMW655308:OMY655379 OWS655308:OWU655379 PGO655308:PGQ655379 PQK655308:PQM655379 QAG655308:QAI655379 QKC655308:QKE655379 QTY655308:QUA655379 RDU655308:RDW655379 RNQ655308:RNS655379 RXM655308:RXO655379 SHI655308:SHK655379 SRE655308:SRG655379 TBA655308:TBC655379 TKW655308:TKY655379 TUS655308:TUU655379 UEO655308:UEQ655379 UOK655308:UOM655379 UYG655308:UYI655379 VIC655308:VIE655379 VRY655308:VSA655379 WBU655308:WBW655379 WLQ655308:WLS655379 WVM655308:WVO655379 JA720844:JC720915 SW720844:SY720915 ACS720844:ACU720915 AMO720844:AMQ720915 AWK720844:AWM720915 BGG720844:BGI720915 BQC720844:BQE720915 BZY720844:CAA720915 CJU720844:CJW720915 CTQ720844:CTS720915 DDM720844:DDO720915 DNI720844:DNK720915 DXE720844:DXG720915 EHA720844:EHC720915 EQW720844:EQY720915 FAS720844:FAU720915 FKO720844:FKQ720915 FUK720844:FUM720915 GEG720844:GEI720915 GOC720844:GOE720915 GXY720844:GYA720915 HHU720844:HHW720915 HRQ720844:HRS720915 IBM720844:IBO720915 ILI720844:ILK720915 IVE720844:IVG720915 JFA720844:JFC720915 JOW720844:JOY720915 JYS720844:JYU720915 KIO720844:KIQ720915 KSK720844:KSM720915 LCG720844:LCI720915 LMC720844:LME720915 LVY720844:LWA720915 MFU720844:MFW720915 MPQ720844:MPS720915 MZM720844:MZO720915 NJI720844:NJK720915 NTE720844:NTG720915 ODA720844:ODC720915 OMW720844:OMY720915 OWS720844:OWU720915 PGO720844:PGQ720915 PQK720844:PQM720915 QAG720844:QAI720915 QKC720844:QKE720915 QTY720844:QUA720915 RDU720844:RDW720915 RNQ720844:RNS720915 RXM720844:RXO720915 SHI720844:SHK720915 SRE720844:SRG720915 TBA720844:TBC720915 TKW720844:TKY720915 TUS720844:TUU720915 UEO720844:UEQ720915 UOK720844:UOM720915 UYG720844:UYI720915 VIC720844:VIE720915 VRY720844:VSA720915 WBU720844:WBW720915 WLQ720844:WLS720915 WVM720844:WVO720915 JA786380:JC786451 SW786380:SY786451 ACS786380:ACU786451 AMO786380:AMQ786451 AWK786380:AWM786451 BGG786380:BGI786451 BQC786380:BQE786451 BZY786380:CAA786451 CJU786380:CJW786451 CTQ786380:CTS786451 DDM786380:DDO786451 DNI786380:DNK786451 DXE786380:DXG786451 EHA786380:EHC786451 EQW786380:EQY786451 FAS786380:FAU786451 FKO786380:FKQ786451 FUK786380:FUM786451 GEG786380:GEI786451 GOC786380:GOE786451 GXY786380:GYA786451 HHU786380:HHW786451 HRQ786380:HRS786451 IBM786380:IBO786451 ILI786380:ILK786451 IVE786380:IVG786451 JFA786380:JFC786451 JOW786380:JOY786451 JYS786380:JYU786451 KIO786380:KIQ786451 KSK786380:KSM786451 LCG786380:LCI786451 LMC786380:LME786451 LVY786380:LWA786451 MFU786380:MFW786451 MPQ786380:MPS786451 MZM786380:MZO786451 NJI786380:NJK786451 NTE786380:NTG786451 ODA786380:ODC786451 OMW786380:OMY786451 OWS786380:OWU786451 PGO786380:PGQ786451 PQK786380:PQM786451 QAG786380:QAI786451 QKC786380:QKE786451 QTY786380:QUA786451 RDU786380:RDW786451 RNQ786380:RNS786451 RXM786380:RXO786451 SHI786380:SHK786451 SRE786380:SRG786451 TBA786380:TBC786451 TKW786380:TKY786451 TUS786380:TUU786451 UEO786380:UEQ786451 UOK786380:UOM786451 UYG786380:UYI786451 VIC786380:VIE786451 VRY786380:VSA786451 WBU786380:WBW786451 WLQ786380:WLS786451 WVM786380:WVO786451 JA851916:JC851987 SW851916:SY851987 ACS851916:ACU851987 AMO851916:AMQ851987 AWK851916:AWM851987 BGG851916:BGI851987 BQC851916:BQE851987 BZY851916:CAA851987 CJU851916:CJW851987 CTQ851916:CTS851987 DDM851916:DDO851987 DNI851916:DNK851987 DXE851916:DXG851987 EHA851916:EHC851987 EQW851916:EQY851987 FAS851916:FAU851987 FKO851916:FKQ851987 FUK851916:FUM851987 GEG851916:GEI851987 GOC851916:GOE851987 GXY851916:GYA851987 HHU851916:HHW851987 HRQ851916:HRS851987 IBM851916:IBO851987 ILI851916:ILK851987 IVE851916:IVG851987 JFA851916:JFC851987 JOW851916:JOY851987 JYS851916:JYU851987 KIO851916:KIQ851987 KSK851916:KSM851987 LCG851916:LCI851987 LMC851916:LME851987 LVY851916:LWA851987 MFU851916:MFW851987 MPQ851916:MPS851987 MZM851916:MZO851987 NJI851916:NJK851987 NTE851916:NTG851987 ODA851916:ODC851987 OMW851916:OMY851987 OWS851916:OWU851987 PGO851916:PGQ851987 PQK851916:PQM851987 QAG851916:QAI851987 QKC851916:QKE851987 QTY851916:QUA851987 RDU851916:RDW851987 RNQ851916:RNS851987 RXM851916:RXO851987 SHI851916:SHK851987 SRE851916:SRG851987 TBA851916:TBC851987 TKW851916:TKY851987 TUS851916:TUU851987 UEO851916:UEQ851987 UOK851916:UOM851987 UYG851916:UYI851987 VIC851916:VIE851987 VRY851916:VSA851987 WBU851916:WBW851987 WLQ851916:WLS851987 WVM851916:WVO851987 JA917452:JC917523 SW917452:SY917523 ACS917452:ACU917523 AMO917452:AMQ917523 AWK917452:AWM917523 BGG917452:BGI917523 BQC917452:BQE917523 BZY917452:CAA917523 CJU917452:CJW917523 CTQ917452:CTS917523 DDM917452:DDO917523 DNI917452:DNK917523 DXE917452:DXG917523 EHA917452:EHC917523 EQW917452:EQY917523 FAS917452:FAU917523 FKO917452:FKQ917523 FUK917452:FUM917523 GEG917452:GEI917523 GOC917452:GOE917523 GXY917452:GYA917523 HHU917452:HHW917523 HRQ917452:HRS917523 IBM917452:IBO917523 ILI917452:ILK917523 IVE917452:IVG917523 JFA917452:JFC917523 JOW917452:JOY917523 JYS917452:JYU917523 KIO917452:KIQ917523 KSK917452:KSM917523 LCG917452:LCI917523 LMC917452:LME917523 LVY917452:LWA917523 MFU917452:MFW917523 MPQ917452:MPS917523 MZM917452:MZO917523 NJI917452:NJK917523 NTE917452:NTG917523 ODA917452:ODC917523 OMW917452:OMY917523 OWS917452:OWU917523 PGO917452:PGQ917523 PQK917452:PQM917523 QAG917452:QAI917523 QKC917452:QKE917523 QTY917452:QUA917523 RDU917452:RDW917523 RNQ917452:RNS917523 RXM917452:RXO917523 SHI917452:SHK917523 SRE917452:SRG917523 TBA917452:TBC917523 TKW917452:TKY917523 TUS917452:TUU917523 UEO917452:UEQ917523 UOK917452:UOM917523 UYG917452:UYI917523 VIC917452:VIE917523 VRY917452:VSA917523 WBU917452:WBW917523 WLQ917452:WLS917523 WVM917452:WVO917523 D917452:G917523 D851916:G851987 D786380:G786451 D720844:G720915 D655308:G655379 D589772:G589843 D524236:G524307 D458700:G458771 D393164:G393235 D327628:G327699 D262092:G262163 D196556:G196627 D131020:G131091 D65484:G65555 D982988:G983059 WLQ3:WLS38 WBU3:WBW38 WVM3:WVO38 JA3:JC38 SW3:SY38 ACS3:ACU38 AMO3:AMQ38 AWK3:AWM38 BGG3:BGI38 BQC3:BQE38 BZY3:CAA38 CJU3:CJW38 CTQ3:CTS38 DDM3:DDO38 DNI3:DNK38 DXE3:DXG38 EHA3:EHC38 EQW3:EQY38 FAS3:FAU38 FKO3:FKQ38 FUK3:FUM38 GEG3:GEI38 GOC3:GOE38 GXY3:GYA38 HHU3:HHW38 HRQ3:HRS38 IBM3:IBO38 ILI3:ILK38 IVE3:IVG38 JFA3:JFC38 JOW3:JOY38 JYS3:JYU38 KIO3:KIQ38 KSK3:KSM38 LCG3:LCI38 LMC3:LME38 LVY3:LWA38 MFU3:MFW38 MPQ3:MPS38 MZM3:MZO38 NJI3:NJK38 NTE3:NTG38 ODA3:ODC38 OMW3:OMY38 OWS3:OWU38 PGO3:PGQ38 PQK3:PQM38 QAG3:QAI38 QKC3:QKE38 QTY3:QUA38 RDU3:RDW38 RNQ3:RNS38 RXM3:RXO38 SHI3:SHK38 SRE3:SRG38 TBA3:TBC38 TKW3:TKY38 TUS3:TUU38 UEO3:UEQ38 UOK3:UOM38 UYG3:UYI38 VIC3:VIE38 VRY3:VSA38 D3:G38" xr:uid="{928B97A4-DD3D-48D4-9C15-45FD0C00ABAD}"/>
  </dataValidations>
  <printOptions horizontalCentered="1"/>
  <pageMargins left="0.59055118110236227" right="0.59055118110236227" top="0.74803149606299213" bottom="0.39370078740157483" header="0.31496062992125984" footer="0.19685039370078741"/>
  <pageSetup paperSize="9" orientation="landscape" r:id="rId1"/>
  <headerFooter>
    <oddHeader>&amp;C&amp;"ＭＳ Ｐ明朝,標準"&amp;8▲</oddHeader>
    <oddFooter>&amp;L&amp;"ＭＳ 明朝,標準"※は軽減税率適用商品&amp;C&amp;"ＭＳ 明朝,標準"- &amp;P -&amp;R&amp;"ＭＳ 明朝,標準"&amp;9　株式会社　宮　本　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W33"/>
  <sheetViews>
    <sheetView view="pageBreakPreview" zoomScaleNormal="100" zoomScaleSheetLayoutView="100" workbookViewId="0">
      <selection activeCell="A2" sqref="A2:F2"/>
    </sheetView>
  </sheetViews>
  <sheetFormatPr defaultRowHeight="13.5" x14ac:dyDescent="0.15"/>
  <cols>
    <col min="1" max="7" width="6.7109375" style="1" customWidth="1"/>
    <col min="8" max="8" width="3.7109375" style="1" customWidth="1"/>
    <col min="9" max="15" width="6.7109375" style="1" customWidth="1"/>
    <col min="16" max="16" width="3.7109375" style="1" customWidth="1"/>
    <col min="17" max="25" width="6.7109375" style="1" customWidth="1"/>
    <col min="26" max="16384" width="9.140625" style="1"/>
  </cols>
  <sheetData>
    <row r="1" spans="1:23" ht="35.1" customHeight="1" thickBot="1" x14ac:dyDescent="0.2">
      <c r="A1" s="3"/>
      <c r="B1" s="10"/>
      <c r="C1" s="10"/>
      <c r="D1" s="10"/>
      <c r="E1" s="10"/>
      <c r="F1" s="10"/>
      <c r="G1" s="10"/>
      <c r="H1" s="10"/>
      <c r="I1" s="10"/>
      <c r="J1" s="193" t="s">
        <v>0</v>
      </c>
      <c r="K1" s="193"/>
      <c r="L1" s="193"/>
      <c r="M1" s="193"/>
      <c r="N1" s="193"/>
      <c r="O1" s="19" t="s">
        <v>1</v>
      </c>
      <c r="P1" s="10"/>
      <c r="Q1" s="10"/>
      <c r="R1" s="10"/>
      <c r="S1" s="10"/>
      <c r="T1" s="10"/>
      <c r="U1" s="10"/>
      <c r="V1" s="10"/>
      <c r="W1" s="10"/>
    </row>
    <row r="2" spans="1:23" ht="24.95" customHeight="1" thickTop="1" x14ac:dyDescent="0.15">
      <c r="A2" s="194" t="s">
        <v>2</v>
      </c>
      <c r="B2" s="194"/>
      <c r="C2" s="194"/>
      <c r="D2" s="194"/>
      <c r="E2" s="194"/>
      <c r="F2" s="194"/>
      <c r="G2" s="10"/>
      <c r="H2" s="10"/>
      <c r="I2" s="10"/>
      <c r="J2" s="12"/>
      <c r="K2" s="195">
        <v>45214</v>
      </c>
      <c r="L2" s="195"/>
      <c r="M2" s="195"/>
      <c r="N2" s="12"/>
      <c r="O2" s="10"/>
      <c r="P2" s="10"/>
      <c r="Q2" s="10"/>
      <c r="R2" s="10"/>
      <c r="S2" s="10"/>
      <c r="T2" s="10"/>
      <c r="U2" s="10"/>
      <c r="V2" s="10"/>
      <c r="W2" s="10"/>
    </row>
    <row r="3" spans="1:23" ht="17.4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47" t="s">
        <v>101</v>
      </c>
      <c r="Q3" s="147"/>
      <c r="R3" s="147"/>
      <c r="S3" s="147"/>
      <c r="T3" s="147"/>
      <c r="U3" s="147"/>
      <c r="V3" s="147"/>
      <c r="W3" s="147"/>
    </row>
    <row r="4" spans="1:23" ht="17.45" customHeight="1" x14ac:dyDescent="0.15">
      <c r="A4" s="196" t="s">
        <v>5</v>
      </c>
      <c r="B4" s="197"/>
      <c r="C4" s="197"/>
      <c r="D4" s="198">
        <f>O17</f>
        <v>605000</v>
      </c>
      <c r="E4" s="199"/>
      <c r="F4" s="199"/>
      <c r="G4" s="199"/>
      <c r="H4" s="200"/>
      <c r="I4" s="13" t="s">
        <v>6</v>
      </c>
      <c r="J4" s="10"/>
      <c r="K4" s="10"/>
      <c r="L4" s="10"/>
      <c r="M4" s="10"/>
      <c r="N4" s="10"/>
      <c r="O4" s="10"/>
      <c r="P4" s="204" t="s">
        <v>7</v>
      </c>
      <c r="Q4" s="205"/>
      <c r="R4" s="146" t="s">
        <v>104</v>
      </c>
      <c r="S4" s="146"/>
      <c r="T4" s="146"/>
      <c r="U4" s="146"/>
      <c r="V4" s="146"/>
      <c r="W4" s="220"/>
    </row>
    <row r="5" spans="1:23" ht="17.45" customHeight="1" x14ac:dyDescent="0.15">
      <c r="A5" s="226" t="s">
        <v>9</v>
      </c>
      <c r="B5" s="227"/>
      <c r="C5" s="227"/>
      <c r="D5" s="201"/>
      <c r="E5" s="202"/>
      <c r="F5" s="202"/>
      <c r="G5" s="202"/>
      <c r="H5" s="203"/>
      <c r="I5" s="11" t="s">
        <v>10</v>
      </c>
      <c r="J5" s="10"/>
      <c r="K5" s="10"/>
      <c r="L5" s="10"/>
      <c r="M5" s="10"/>
      <c r="N5" s="10"/>
      <c r="O5" s="10"/>
      <c r="P5" s="26"/>
      <c r="Q5" s="27"/>
      <c r="R5" s="228" t="s">
        <v>62</v>
      </c>
      <c r="S5" s="228"/>
      <c r="T5" s="228"/>
      <c r="U5" s="228"/>
      <c r="V5" s="228"/>
      <c r="W5" s="229"/>
    </row>
    <row r="6" spans="1:23" ht="17.45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212" t="s">
        <v>11</v>
      </c>
      <c r="Q6" s="213"/>
      <c r="R6" s="230" t="s">
        <v>63</v>
      </c>
      <c r="S6" s="230"/>
      <c r="T6" s="230"/>
      <c r="U6" s="230"/>
      <c r="V6" s="230"/>
      <c r="W6" s="231"/>
    </row>
    <row r="7" spans="1:23" ht="17.45" customHeight="1" x14ac:dyDescent="0.15">
      <c r="A7" s="232" t="s">
        <v>12</v>
      </c>
      <c r="B7" s="232"/>
      <c r="C7" s="132"/>
      <c r="D7" s="233">
        <v>123456</v>
      </c>
      <c r="E7" s="234"/>
      <c r="F7" s="234"/>
      <c r="G7" s="234"/>
      <c r="H7" s="234"/>
      <c r="I7" s="234"/>
      <c r="J7" s="234"/>
      <c r="K7" s="234"/>
      <c r="L7" s="234"/>
      <c r="M7" s="234"/>
      <c r="N7" s="235"/>
      <c r="O7" s="10"/>
      <c r="P7" s="212"/>
      <c r="Q7" s="213"/>
      <c r="R7" s="236" t="s">
        <v>13</v>
      </c>
      <c r="S7" s="236"/>
      <c r="T7" s="236"/>
      <c r="U7" s="236"/>
      <c r="V7" s="236"/>
      <c r="W7" s="237"/>
    </row>
    <row r="8" spans="1:23" ht="17.45" customHeight="1" x14ac:dyDescent="0.15">
      <c r="A8" s="206" t="s">
        <v>14</v>
      </c>
      <c r="B8" s="207"/>
      <c r="C8" s="208"/>
      <c r="D8" s="241" t="s">
        <v>64</v>
      </c>
      <c r="E8" s="242"/>
      <c r="F8" s="242"/>
      <c r="G8" s="242"/>
      <c r="H8" s="242"/>
      <c r="I8" s="242"/>
      <c r="J8" s="242"/>
      <c r="K8" s="242"/>
      <c r="L8" s="242"/>
      <c r="M8" s="242"/>
      <c r="N8" s="243"/>
      <c r="O8" s="10"/>
      <c r="P8" s="212" t="s">
        <v>15</v>
      </c>
      <c r="Q8" s="213"/>
      <c r="R8" s="221" t="s">
        <v>65</v>
      </c>
      <c r="S8" s="221"/>
      <c r="T8" s="221"/>
      <c r="U8" s="221"/>
      <c r="V8" s="221"/>
      <c r="W8" s="222"/>
    </row>
    <row r="9" spans="1:23" ht="17.45" customHeight="1" x14ac:dyDescent="0.15">
      <c r="A9" s="209"/>
      <c r="B9" s="210"/>
      <c r="C9" s="211"/>
      <c r="D9" s="244"/>
      <c r="E9" s="245"/>
      <c r="F9" s="245"/>
      <c r="G9" s="245"/>
      <c r="H9" s="245"/>
      <c r="I9" s="245"/>
      <c r="J9" s="245"/>
      <c r="K9" s="245"/>
      <c r="L9" s="245"/>
      <c r="M9" s="245"/>
      <c r="N9" s="246"/>
      <c r="O9" s="10"/>
      <c r="P9" s="223" t="s">
        <v>16</v>
      </c>
      <c r="Q9" s="224"/>
      <c r="R9" s="225" t="s">
        <v>66</v>
      </c>
      <c r="S9" s="225"/>
      <c r="T9" s="25" t="s">
        <v>17</v>
      </c>
      <c r="U9" s="225" t="s">
        <v>67</v>
      </c>
      <c r="V9" s="225"/>
      <c r="W9" s="31"/>
    </row>
    <row r="10" spans="1:23" ht="17.4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2"/>
    </row>
    <row r="11" spans="1:23" ht="20.100000000000001" customHeight="1" x14ac:dyDescent="0.15">
      <c r="A11" s="28" t="s">
        <v>18</v>
      </c>
      <c r="B11" s="24" t="s">
        <v>19</v>
      </c>
      <c r="C11" s="187" t="s">
        <v>20</v>
      </c>
      <c r="D11" s="187"/>
      <c r="E11" s="187"/>
      <c r="F11" s="24" t="s">
        <v>103</v>
      </c>
      <c r="G11" s="69" t="s">
        <v>21</v>
      </c>
      <c r="H11" s="69"/>
      <c r="I11" s="71"/>
      <c r="J11" s="70" t="s">
        <v>22</v>
      </c>
      <c r="K11" s="71"/>
      <c r="L11" s="24" t="s">
        <v>23</v>
      </c>
      <c r="M11" s="70" t="s">
        <v>24</v>
      </c>
      <c r="N11" s="71"/>
      <c r="O11" s="72" t="s">
        <v>25</v>
      </c>
      <c r="P11" s="72"/>
      <c r="Q11" s="149"/>
      <c r="R11" s="10"/>
      <c r="S11" s="4" t="s">
        <v>26</v>
      </c>
      <c r="T11" s="188" t="s">
        <v>68</v>
      </c>
      <c r="U11" s="189"/>
      <c r="V11" s="172" t="s">
        <v>27</v>
      </c>
      <c r="W11" s="173"/>
    </row>
    <row r="12" spans="1:23" ht="20.100000000000001" customHeight="1" x14ac:dyDescent="0.15">
      <c r="A12" s="32"/>
      <c r="B12" s="33"/>
      <c r="C12" s="174" t="s">
        <v>69</v>
      </c>
      <c r="D12" s="175"/>
      <c r="E12" s="176"/>
      <c r="F12" s="46">
        <v>0.1</v>
      </c>
      <c r="G12" s="49" t="s">
        <v>70</v>
      </c>
      <c r="H12" s="50"/>
      <c r="I12" s="51"/>
      <c r="J12" s="177">
        <v>123</v>
      </c>
      <c r="K12" s="178"/>
      <c r="L12" s="36" t="s">
        <v>71</v>
      </c>
      <c r="M12" s="179">
        <v>4500</v>
      </c>
      <c r="N12" s="180"/>
      <c r="O12" s="181">
        <f>ROUND(J12*M12,0.1)</f>
        <v>553500</v>
      </c>
      <c r="P12" s="182"/>
      <c r="Q12" s="183"/>
      <c r="R12" s="10"/>
      <c r="S12" s="5" t="s">
        <v>28</v>
      </c>
      <c r="T12" s="170" t="s">
        <v>68</v>
      </c>
      <c r="U12" s="184"/>
      <c r="V12" s="185" t="s">
        <v>29</v>
      </c>
      <c r="W12" s="186"/>
    </row>
    <row r="13" spans="1:23" ht="20.100000000000001" customHeight="1" x14ac:dyDescent="0.15">
      <c r="A13" s="34"/>
      <c r="B13" s="35"/>
      <c r="C13" s="152" t="s">
        <v>72</v>
      </c>
      <c r="D13" s="152"/>
      <c r="E13" s="152"/>
      <c r="F13" s="65"/>
      <c r="G13" s="52"/>
      <c r="H13" s="52"/>
      <c r="I13" s="53"/>
      <c r="J13" s="153"/>
      <c r="K13" s="154"/>
      <c r="L13" s="30"/>
      <c r="M13" s="155"/>
      <c r="N13" s="156"/>
      <c r="O13" s="156">
        <v>-3500</v>
      </c>
      <c r="P13" s="157"/>
      <c r="Q13" s="158"/>
      <c r="R13" s="10"/>
      <c r="S13" s="6" t="s">
        <v>30</v>
      </c>
      <c r="T13" s="20" t="s">
        <v>31</v>
      </c>
      <c r="U13" s="14" t="s">
        <v>30</v>
      </c>
      <c r="V13" s="168">
        <v>123456</v>
      </c>
      <c r="W13" s="169"/>
    </row>
    <row r="14" spans="1:23" ht="20.100000000000001" customHeight="1" x14ac:dyDescent="0.15">
      <c r="A14" s="34"/>
      <c r="B14" s="35"/>
      <c r="C14" s="152"/>
      <c r="D14" s="152"/>
      <c r="E14" s="152"/>
      <c r="F14" s="65"/>
      <c r="G14" s="52"/>
      <c r="H14" s="52"/>
      <c r="I14" s="53"/>
      <c r="J14" s="153"/>
      <c r="K14" s="154"/>
      <c r="L14" s="30"/>
      <c r="M14" s="155"/>
      <c r="N14" s="156"/>
      <c r="O14" s="156"/>
      <c r="P14" s="157"/>
      <c r="Q14" s="158"/>
      <c r="R14" s="10"/>
      <c r="S14" s="7" t="s">
        <v>32</v>
      </c>
      <c r="T14" s="21" t="s">
        <v>74</v>
      </c>
      <c r="U14" s="8" t="s">
        <v>34</v>
      </c>
      <c r="V14" s="170"/>
      <c r="W14" s="171"/>
    </row>
    <row r="15" spans="1:23" ht="20.100000000000001" customHeight="1" x14ac:dyDescent="0.15">
      <c r="A15" s="34"/>
      <c r="B15" s="35"/>
      <c r="C15" s="152" t="s">
        <v>116</v>
      </c>
      <c r="D15" s="152"/>
      <c r="E15" s="152"/>
      <c r="F15" s="47"/>
      <c r="G15" s="52"/>
      <c r="H15" s="52"/>
      <c r="I15" s="53"/>
      <c r="J15" s="153"/>
      <c r="K15" s="154"/>
      <c r="L15" s="30"/>
      <c r="M15" s="155"/>
      <c r="N15" s="156"/>
      <c r="O15" s="156">
        <f>SUM(O12:Q13)</f>
        <v>550000</v>
      </c>
      <c r="P15" s="157"/>
      <c r="Q15" s="158"/>
      <c r="R15" s="10"/>
      <c r="S15" s="37" t="s">
        <v>35</v>
      </c>
      <c r="T15" s="159" t="s">
        <v>76</v>
      </c>
      <c r="U15" s="160"/>
      <c r="V15" s="160"/>
      <c r="W15" s="161"/>
    </row>
    <row r="16" spans="1:23" ht="20.100000000000001" customHeight="1" x14ac:dyDescent="0.15">
      <c r="A16" s="34"/>
      <c r="B16" s="35"/>
      <c r="C16" s="152" t="s">
        <v>115</v>
      </c>
      <c r="D16" s="152"/>
      <c r="E16" s="152"/>
      <c r="F16" s="48"/>
      <c r="G16" s="52"/>
      <c r="H16" s="52"/>
      <c r="I16" s="53"/>
      <c r="J16" s="153"/>
      <c r="K16" s="154"/>
      <c r="L16" s="30"/>
      <c r="M16" s="155"/>
      <c r="N16" s="156"/>
      <c r="O16" s="156">
        <f>O15*0.1</f>
        <v>55000</v>
      </c>
      <c r="P16" s="157"/>
      <c r="Q16" s="158"/>
      <c r="R16" s="10"/>
      <c r="S16" s="6" t="s">
        <v>30</v>
      </c>
      <c r="T16" s="159" t="s">
        <v>77</v>
      </c>
      <c r="U16" s="160"/>
      <c r="V16" s="160"/>
      <c r="W16" s="161"/>
    </row>
    <row r="17" spans="1:23" ht="20.100000000000001" customHeight="1" x14ac:dyDescent="0.15">
      <c r="A17" s="140" t="s">
        <v>36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  <c r="O17" s="143">
        <f>SUM(O14:Q16)</f>
        <v>605000</v>
      </c>
      <c r="P17" s="144"/>
      <c r="Q17" s="145"/>
      <c r="R17" s="10"/>
      <c r="S17" s="9" t="s">
        <v>37</v>
      </c>
      <c r="T17" s="162"/>
      <c r="U17" s="163"/>
      <c r="V17" s="163"/>
      <c r="W17" s="164"/>
    </row>
    <row r="18" spans="1:23" ht="9" customHeight="1" x14ac:dyDescent="0.15">
      <c r="A18" s="146" t="s">
        <v>38</v>
      </c>
      <c r="B18" s="146"/>
      <c r="C18" s="146"/>
      <c r="D18" s="146"/>
      <c r="E18" s="146"/>
      <c r="F18" s="146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2"/>
    </row>
    <row r="19" spans="1:23" ht="9" customHeight="1" x14ac:dyDescent="0.15">
      <c r="A19" s="147"/>
      <c r="B19" s="147"/>
      <c r="C19" s="147"/>
      <c r="D19" s="147"/>
      <c r="E19" s="147"/>
      <c r="F19" s="147"/>
      <c r="G19" s="10"/>
      <c r="H19" s="10"/>
      <c r="I19" s="10"/>
      <c r="J19" s="10"/>
      <c r="K19" s="10"/>
      <c r="L19" s="10"/>
      <c r="M19" s="148" t="s">
        <v>39</v>
      </c>
      <c r="N19" s="148"/>
      <c r="O19" s="148"/>
      <c r="P19" s="148"/>
      <c r="Q19" s="148"/>
      <c r="R19" s="148"/>
      <c r="S19" s="15"/>
      <c r="T19" s="15"/>
      <c r="U19" s="15"/>
      <c r="V19" s="15"/>
      <c r="W19" s="15"/>
    </row>
    <row r="20" spans="1:23" ht="9" customHeight="1" x14ac:dyDescent="0.15">
      <c r="A20" s="149" t="s">
        <v>40</v>
      </c>
      <c r="B20" s="149"/>
      <c r="C20" s="68"/>
      <c r="D20" s="150" t="s">
        <v>41</v>
      </c>
      <c r="E20" s="151"/>
      <c r="F20" s="151"/>
      <c r="G20" s="17"/>
      <c r="H20" s="40"/>
      <c r="I20" s="16"/>
      <c r="J20" s="16"/>
      <c r="K20" s="16"/>
      <c r="L20" s="16"/>
      <c r="M20" s="148"/>
      <c r="N20" s="148"/>
      <c r="O20" s="148"/>
      <c r="P20" s="148"/>
      <c r="Q20" s="148"/>
      <c r="R20" s="148"/>
      <c r="S20" s="16"/>
      <c r="T20" s="16"/>
      <c r="U20" s="16"/>
      <c r="V20" s="16"/>
      <c r="W20" s="16"/>
    </row>
    <row r="21" spans="1:23" ht="9" customHeight="1" x14ac:dyDescent="0.15">
      <c r="A21" s="149"/>
      <c r="B21" s="149"/>
      <c r="C21" s="68"/>
      <c r="D21" s="150"/>
      <c r="E21" s="151"/>
      <c r="F21" s="151"/>
      <c r="G21" s="2"/>
      <c r="H21" s="4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9.9499999999999993" customHeight="1" x14ac:dyDescent="0.15">
      <c r="A22" s="115" t="s">
        <v>42</v>
      </c>
      <c r="B22" s="116"/>
      <c r="C22" s="116"/>
      <c r="D22" s="247">
        <f>O15</f>
        <v>550000</v>
      </c>
      <c r="E22" s="248"/>
      <c r="F22" s="249"/>
      <c r="G22" s="39"/>
      <c r="H22" s="42"/>
      <c r="I22" s="122" t="s">
        <v>43</v>
      </c>
      <c r="J22" s="124" t="s">
        <v>44</v>
      </c>
      <c r="K22" s="125"/>
      <c r="L22" s="126"/>
      <c r="M22" s="129" t="s">
        <v>45</v>
      </c>
      <c r="N22" s="130"/>
      <c r="O22" s="131"/>
      <c r="P22" s="18"/>
      <c r="Q22" s="132" t="s">
        <v>46</v>
      </c>
      <c r="R22" s="133"/>
      <c r="S22" s="133"/>
      <c r="T22" s="133"/>
      <c r="U22" s="133"/>
      <c r="V22" s="133"/>
      <c r="W22" s="134"/>
    </row>
    <row r="23" spans="1:23" ht="9.9499999999999993" customHeight="1" x14ac:dyDescent="0.15">
      <c r="A23" s="117"/>
      <c r="B23" s="118"/>
      <c r="C23" s="118"/>
      <c r="D23" s="250"/>
      <c r="E23" s="251"/>
      <c r="F23" s="252"/>
      <c r="G23" s="39"/>
      <c r="H23" s="43"/>
      <c r="I23" s="123"/>
      <c r="J23" s="127"/>
      <c r="K23" s="118"/>
      <c r="L23" s="128"/>
      <c r="M23" s="137" t="s">
        <v>47</v>
      </c>
      <c r="N23" s="138"/>
      <c r="O23" s="139"/>
      <c r="P23" s="18"/>
      <c r="Q23" s="113"/>
      <c r="R23" s="135"/>
      <c r="S23" s="135"/>
      <c r="T23" s="135"/>
      <c r="U23" s="135"/>
      <c r="V23" s="135"/>
      <c r="W23" s="136"/>
    </row>
    <row r="24" spans="1:23" ht="9.9499999999999993" customHeight="1" x14ac:dyDescent="0.15">
      <c r="A24" s="82" t="s">
        <v>48</v>
      </c>
      <c r="B24" s="74"/>
      <c r="C24" s="74"/>
      <c r="D24" s="259">
        <f>O16</f>
        <v>55000</v>
      </c>
      <c r="E24" s="254"/>
      <c r="F24" s="255"/>
      <c r="G24" s="39"/>
      <c r="H24" s="43"/>
      <c r="I24" s="91"/>
      <c r="J24" s="73"/>
      <c r="K24" s="74"/>
      <c r="L24" s="93"/>
      <c r="M24" s="79"/>
      <c r="N24" s="80"/>
      <c r="O24" s="81"/>
      <c r="P24" s="18"/>
      <c r="Q24" s="96" t="s">
        <v>49</v>
      </c>
      <c r="R24" s="97"/>
      <c r="S24" s="74"/>
      <c r="T24" s="74">
        <v>11</v>
      </c>
      <c r="U24" s="74" t="s">
        <v>18</v>
      </c>
      <c r="V24" s="74">
        <v>20</v>
      </c>
      <c r="W24" s="75" t="s">
        <v>19</v>
      </c>
    </row>
    <row r="25" spans="1:23" ht="9.9499999999999993" customHeight="1" x14ac:dyDescent="0.15">
      <c r="A25" s="107"/>
      <c r="B25" s="77"/>
      <c r="C25" s="77"/>
      <c r="D25" s="250"/>
      <c r="E25" s="251"/>
      <c r="F25" s="252"/>
      <c r="G25" s="39"/>
      <c r="H25" s="43"/>
      <c r="I25" s="111"/>
      <c r="J25" s="76"/>
      <c r="K25" s="77"/>
      <c r="L25" s="112"/>
      <c r="M25" s="79"/>
      <c r="N25" s="80"/>
      <c r="O25" s="81"/>
      <c r="P25" s="18"/>
      <c r="Q25" s="113"/>
      <c r="R25" s="114"/>
      <c r="S25" s="77"/>
      <c r="T25" s="77"/>
      <c r="U25" s="77"/>
      <c r="V25" s="77"/>
      <c r="W25" s="78"/>
    </row>
    <row r="26" spans="1:23" ht="9.9499999999999993" customHeight="1" x14ac:dyDescent="0.15">
      <c r="A26" s="82" t="s">
        <v>50</v>
      </c>
      <c r="B26" s="74"/>
      <c r="C26" s="74"/>
      <c r="D26" s="253">
        <v>11111</v>
      </c>
      <c r="E26" s="254"/>
      <c r="F26" s="255"/>
      <c r="G26" s="39"/>
      <c r="H26" s="43"/>
      <c r="I26" s="91"/>
      <c r="J26" s="73"/>
      <c r="K26" s="74"/>
      <c r="L26" s="93"/>
      <c r="M26" s="79"/>
      <c r="N26" s="80"/>
      <c r="O26" s="81"/>
      <c r="P26" s="18"/>
      <c r="Q26" s="96" t="s">
        <v>51</v>
      </c>
      <c r="R26" s="97"/>
      <c r="S26" s="22">
        <v>100</v>
      </c>
      <c r="T26" s="22" t="s">
        <v>52</v>
      </c>
      <c r="U26" s="29"/>
      <c r="V26" s="22"/>
      <c r="W26" s="44"/>
    </row>
    <row r="27" spans="1:23" ht="9.9499999999999993" customHeight="1" x14ac:dyDescent="0.15">
      <c r="A27" s="107"/>
      <c r="B27" s="77"/>
      <c r="C27" s="77"/>
      <c r="D27" s="250"/>
      <c r="E27" s="251"/>
      <c r="F27" s="252"/>
      <c r="G27" s="39"/>
      <c r="H27" s="43"/>
      <c r="I27" s="111"/>
      <c r="J27" s="76"/>
      <c r="K27" s="77"/>
      <c r="L27" s="112"/>
      <c r="M27" s="79"/>
      <c r="N27" s="80"/>
      <c r="O27" s="81"/>
      <c r="P27" s="18"/>
      <c r="Q27" s="113" t="s">
        <v>53</v>
      </c>
      <c r="R27" s="114"/>
      <c r="S27" s="23">
        <v>0</v>
      </c>
      <c r="T27" s="23" t="s">
        <v>52</v>
      </c>
      <c r="U27" s="38" t="s">
        <v>54</v>
      </c>
      <c r="V27" s="23">
        <v>0</v>
      </c>
      <c r="W27" s="45" t="s">
        <v>55</v>
      </c>
    </row>
    <row r="28" spans="1:23" ht="9.9499999999999993" customHeight="1" x14ac:dyDescent="0.15">
      <c r="A28" s="82" t="s">
        <v>56</v>
      </c>
      <c r="B28" s="74"/>
      <c r="C28" s="74"/>
      <c r="D28" s="253"/>
      <c r="E28" s="254"/>
      <c r="F28" s="255"/>
      <c r="G28" s="39"/>
      <c r="H28" s="43"/>
      <c r="I28" s="91"/>
      <c r="J28" s="73"/>
      <c r="K28" s="74"/>
      <c r="L28" s="93"/>
      <c r="M28" s="79"/>
      <c r="N28" s="80"/>
      <c r="O28" s="81"/>
      <c r="P28" s="18"/>
      <c r="Q28" s="96" t="s">
        <v>57</v>
      </c>
      <c r="R28" s="97"/>
      <c r="S28" s="73" t="s">
        <v>78</v>
      </c>
      <c r="T28" s="74"/>
      <c r="U28" s="74"/>
      <c r="V28" s="74"/>
      <c r="W28" s="75"/>
    </row>
    <row r="29" spans="1:23" ht="9.9499999999999993" customHeight="1" x14ac:dyDescent="0.15">
      <c r="A29" s="107"/>
      <c r="B29" s="77"/>
      <c r="C29" s="77"/>
      <c r="D29" s="250"/>
      <c r="E29" s="251"/>
      <c r="F29" s="252"/>
      <c r="G29" s="39"/>
      <c r="H29" s="43"/>
      <c r="I29" s="111"/>
      <c r="J29" s="76"/>
      <c r="K29" s="77"/>
      <c r="L29" s="112"/>
      <c r="M29" s="79"/>
      <c r="N29" s="80"/>
      <c r="O29" s="81"/>
      <c r="P29" s="18"/>
      <c r="Q29" s="113"/>
      <c r="R29" s="114"/>
      <c r="S29" s="76"/>
      <c r="T29" s="77"/>
      <c r="U29" s="77"/>
      <c r="V29" s="77"/>
      <c r="W29" s="78"/>
    </row>
    <row r="30" spans="1:23" ht="9.9499999999999993" customHeight="1" x14ac:dyDescent="0.15">
      <c r="A30" s="82" t="s">
        <v>58</v>
      </c>
      <c r="B30" s="74"/>
      <c r="C30" s="74"/>
      <c r="D30" s="253"/>
      <c r="E30" s="254"/>
      <c r="F30" s="255"/>
      <c r="G30" s="39"/>
      <c r="H30" s="43"/>
      <c r="I30" s="91"/>
      <c r="J30" s="73"/>
      <c r="K30" s="74"/>
      <c r="L30" s="93"/>
      <c r="M30" s="79"/>
      <c r="N30" s="80"/>
      <c r="O30" s="81"/>
      <c r="P30" s="18"/>
      <c r="Q30" s="96" t="s">
        <v>59</v>
      </c>
      <c r="R30" s="97"/>
      <c r="S30" s="100"/>
      <c r="T30" s="100"/>
      <c r="U30" s="100"/>
      <c r="V30" s="100"/>
      <c r="W30" s="101"/>
    </row>
    <row r="31" spans="1:23" ht="9.9499999999999993" customHeight="1" x14ac:dyDescent="0.15">
      <c r="A31" s="83"/>
      <c r="B31" s="84"/>
      <c r="C31" s="84"/>
      <c r="D31" s="256"/>
      <c r="E31" s="257"/>
      <c r="F31" s="258"/>
      <c r="G31" s="39"/>
      <c r="H31" s="43"/>
      <c r="I31" s="92"/>
      <c r="J31" s="94"/>
      <c r="K31" s="84"/>
      <c r="L31" s="95"/>
      <c r="M31" s="104"/>
      <c r="N31" s="105"/>
      <c r="O31" s="106"/>
      <c r="P31" s="18"/>
      <c r="Q31" s="98"/>
      <c r="R31" s="99"/>
      <c r="S31" s="102"/>
      <c r="T31" s="102"/>
      <c r="U31" s="102"/>
      <c r="V31" s="102"/>
      <c r="W31" s="103"/>
    </row>
    <row r="32" spans="1:23" ht="17.2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2"/>
    </row>
    <row r="33" spans="1:23" ht="35.1" customHeight="1" x14ac:dyDescent="0.15">
      <c r="A33" s="68" t="s">
        <v>60</v>
      </c>
      <c r="B33" s="69"/>
      <c r="C33" s="69"/>
      <c r="D33" s="70"/>
      <c r="E33" s="69"/>
      <c r="F33" s="69"/>
      <c r="G33" s="69"/>
      <c r="H33" s="69"/>
      <c r="I33" s="69"/>
      <c r="J33" s="69"/>
      <c r="K33" s="69"/>
      <c r="L33" s="69"/>
      <c r="M33" s="69"/>
      <c r="N33" s="71"/>
      <c r="O33" s="70" t="s">
        <v>61</v>
      </c>
      <c r="P33" s="69"/>
      <c r="Q33" s="71"/>
      <c r="R33" s="70"/>
      <c r="S33" s="69"/>
      <c r="T33" s="69"/>
      <c r="U33" s="69"/>
      <c r="V33" s="69"/>
      <c r="W33" s="72"/>
    </row>
  </sheetData>
  <mergeCells count="108">
    <mergeCell ref="A24:C25"/>
    <mergeCell ref="D24:F25"/>
    <mergeCell ref="M24:O24"/>
    <mergeCell ref="M25:O25"/>
    <mergeCell ref="I22:I23"/>
    <mergeCell ref="J22:L23"/>
    <mergeCell ref="M26:O26"/>
    <mergeCell ref="M27:O27"/>
    <mergeCell ref="A28:C29"/>
    <mergeCell ref="D28:F29"/>
    <mergeCell ref="M28:O28"/>
    <mergeCell ref="M29:O29"/>
    <mergeCell ref="A26:C27"/>
    <mergeCell ref="D26:F27"/>
    <mergeCell ref="A33:C33"/>
    <mergeCell ref="D33:N33"/>
    <mergeCell ref="O33:Q33"/>
    <mergeCell ref="R33:W33"/>
    <mergeCell ref="Q28:R29"/>
    <mergeCell ref="I30:I31"/>
    <mergeCell ref="J30:L31"/>
    <mergeCell ref="Q30:R31"/>
    <mergeCell ref="I28:I29"/>
    <mergeCell ref="J28:L29"/>
    <mergeCell ref="S28:W29"/>
    <mergeCell ref="S30:W31"/>
    <mergeCell ref="A30:C31"/>
    <mergeCell ref="D30:F31"/>
    <mergeCell ref="M30:O30"/>
    <mergeCell ref="M31:O31"/>
    <mergeCell ref="V24:V25"/>
    <mergeCell ref="W24:W25"/>
    <mergeCell ref="I26:I27"/>
    <mergeCell ref="J26:L27"/>
    <mergeCell ref="Q26:R26"/>
    <mergeCell ref="Q27:R27"/>
    <mergeCell ref="I24:I25"/>
    <mergeCell ref="J24:L25"/>
    <mergeCell ref="Q24:R25"/>
    <mergeCell ref="S24:S25"/>
    <mergeCell ref="T24:T25"/>
    <mergeCell ref="U24:U25"/>
    <mergeCell ref="T15:W15"/>
    <mergeCell ref="C16:E16"/>
    <mergeCell ref="M16:N16"/>
    <mergeCell ref="O16:Q16"/>
    <mergeCell ref="T16:W17"/>
    <mergeCell ref="A17:N17"/>
    <mergeCell ref="O17:Q17"/>
    <mergeCell ref="Q22:W23"/>
    <mergeCell ref="C15:E15"/>
    <mergeCell ref="M15:N15"/>
    <mergeCell ref="O15:Q15"/>
    <mergeCell ref="J15:K15"/>
    <mergeCell ref="J16:K16"/>
    <mergeCell ref="M19:R20"/>
    <mergeCell ref="A20:C21"/>
    <mergeCell ref="D20:F21"/>
    <mergeCell ref="A22:C23"/>
    <mergeCell ref="D22:F23"/>
    <mergeCell ref="M22:O22"/>
    <mergeCell ref="M23:O23"/>
    <mergeCell ref="A18:F19"/>
    <mergeCell ref="C13:E13"/>
    <mergeCell ref="M13:N13"/>
    <mergeCell ref="O13:Q13"/>
    <mergeCell ref="V13:W14"/>
    <mergeCell ref="C14:E14"/>
    <mergeCell ref="M14:N14"/>
    <mergeCell ref="O14:Q14"/>
    <mergeCell ref="J13:K13"/>
    <mergeCell ref="J14:K14"/>
    <mergeCell ref="V11:W11"/>
    <mergeCell ref="C12:E12"/>
    <mergeCell ref="M12:N12"/>
    <mergeCell ref="O12:Q12"/>
    <mergeCell ref="T12:U12"/>
    <mergeCell ref="V12:W12"/>
    <mergeCell ref="C11:E11"/>
    <mergeCell ref="M11:N11"/>
    <mergeCell ref="O11:Q11"/>
    <mergeCell ref="T11:U11"/>
    <mergeCell ref="J11:K11"/>
    <mergeCell ref="J12:K12"/>
    <mergeCell ref="G11:I11"/>
    <mergeCell ref="R4:W4"/>
    <mergeCell ref="J1:N1"/>
    <mergeCell ref="A2:F2"/>
    <mergeCell ref="K2:M2"/>
    <mergeCell ref="A4:C4"/>
    <mergeCell ref="D4:H5"/>
    <mergeCell ref="P4:Q4"/>
    <mergeCell ref="A8:C9"/>
    <mergeCell ref="P8:Q8"/>
    <mergeCell ref="P3:W3"/>
    <mergeCell ref="R8:W8"/>
    <mergeCell ref="P9:Q9"/>
    <mergeCell ref="R9:S9"/>
    <mergeCell ref="U9:V9"/>
    <mergeCell ref="A5:C5"/>
    <mergeCell ref="R5:W5"/>
    <mergeCell ref="P6:Q6"/>
    <mergeCell ref="R6:W6"/>
    <mergeCell ref="A7:C7"/>
    <mergeCell ref="D7:N7"/>
    <mergeCell ref="P7:Q7"/>
    <mergeCell ref="R7:W7"/>
    <mergeCell ref="D8:N9"/>
  </mergeCells>
  <phoneticPr fontId="2"/>
  <dataValidations count="2">
    <dataValidation type="list" showInputMessage="1" showErrorMessage="1" sqref="F12:F15" xr:uid="{063DF930-93D3-48E9-884C-6D4C6806609F}">
      <formula1>"　,10％,軽8％,8％"</formula1>
    </dataValidation>
    <dataValidation type="list" allowBlank="1" showInputMessage="1" showErrorMessage="1" sqref="A26:C27" xr:uid="{3BF419C4-59AB-4A34-B540-FE84FAE8F645}">
      <formula1>"軽8％対象,8％対象"</formula1>
    </dataValidation>
  </dataValidations>
  <printOptions horizontalCentered="1" verticalCentered="1"/>
  <pageMargins left="0.59055118110236227" right="0.59055118110236227" top="0.98425196850393704" bottom="0.47244094488188981" header="0.23622047244094491" footer="0.23622047244094491"/>
  <pageSetup paperSize="9" orientation="landscape" horizontalDpi="300" verticalDpi="300" copies="5" r:id="rId1"/>
  <headerFooter>
    <oddHeader>&amp;C&amp;8▲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6B29-A226-4779-9170-610BD69FA893}">
  <sheetPr>
    <tabColor rgb="FFFFFF00"/>
  </sheetPr>
  <dimension ref="A1:W33"/>
  <sheetViews>
    <sheetView view="pageBreakPreview" zoomScaleNormal="100" zoomScaleSheetLayoutView="100" zoomScalePageLayoutView="80" workbookViewId="0"/>
  </sheetViews>
  <sheetFormatPr defaultRowHeight="13.5" x14ac:dyDescent="0.15"/>
  <cols>
    <col min="1" max="7" width="6.7109375" style="1" customWidth="1"/>
    <col min="8" max="8" width="3.7109375" style="1" customWidth="1"/>
    <col min="9" max="15" width="6.7109375" style="1" customWidth="1"/>
    <col min="16" max="16" width="3.7109375" style="1" customWidth="1"/>
    <col min="17" max="25" width="6.7109375" style="1" customWidth="1"/>
    <col min="26" max="16384" width="9.140625" style="1"/>
  </cols>
  <sheetData>
    <row r="1" spans="1:23" ht="35.1" customHeight="1" thickBot="1" x14ac:dyDescent="0.2">
      <c r="A1" s="3"/>
      <c r="B1" s="10"/>
      <c r="C1" s="10"/>
      <c r="D1" s="10"/>
      <c r="E1" s="10"/>
      <c r="F1" s="10"/>
      <c r="G1" s="10"/>
      <c r="H1" s="10"/>
      <c r="I1" s="10"/>
      <c r="J1" s="193" t="s">
        <v>0</v>
      </c>
      <c r="K1" s="193"/>
      <c r="L1" s="193"/>
      <c r="M1" s="193"/>
      <c r="N1" s="193"/>
      <c r="O1" s="19" t="s">
        <v>1</v>
      </c>
      <c r="P1" s="10"/>
      <c r="Q1" s="10"/>
      <c r="R1" s="10"/>
      <c r="S1" s="10"/>
      <c r="T1" s="10"/>
      <c r="U1" s="10"/>
      <c r="V1" s="10"/>
      <c r="W1" s="10"/>
    </row>
    <row r="2" spans="1:23" ht="24.95" customHeight="1" thickTop="1" x14ac:dyDescent="0.15">
      <c r="A2" s="194" t="s">
        <v>2</v>
      </c>
      <c r="B2" s="194"/>
      <c r="C2" s="194"/>
      <c r="D2" s="194"/>
      <c r="E2" s="194"/>
      <c r="F2" s="194"/>
      <c r="G2" s="10"/>
      <c r="H2" s="10"/>
      <c r="I2" s="10"/>
      <c r="J2" s="12"/>
      <c r="K2" s="195">
        <v>45214</v>
      </c>
      <c r="L2" s="195"/>
      <c r="M2" s="195"/>
      <c r="N2" s="12"/>
      <c r="O2" s="10"/>
      <c r="P2" s="10"/>
      <c r="Q2" s="10"/>
      <c r="R2" s="10"/>
      <c r="S2" s="10"/>
      <c r="T2" s="10"/>
      <c r="U2" s="10"/>
      <c r="V2" s="10"/>
      <c r="W2" s="10"/>
    </row>
    <row r="3" spans="1:23" ht="17.4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47" t="s">
        <v>102</v>
      </c>
      <c r="Q3" s="147"/>
      <c r="R3" s="147"/>
      <c r="S3" s="147"/>
      <c r="T3" s="147"/>
      <c r="U3" s="147"/>
      <c r="V3" s="147"/>
      <c r="W3" s="147"/>
    </row>
    <row r="4" spans="1:23" ht="17.45" customHeight="1" x14ac:dyDescent="0.15">
      <c r="A4" s="196" t="s">
        <v>5</v>
      </c>
      <c r="B4" s="197"/>
      <c r="C4" s="197"/>
      <c r="D4" s="198">
        <f>O17</f>
        <v>16300</v>
      </c>
      <c r="E4" s="199"/>
      <c r="F4" s="199"/>
      <c r="G4" s="199"/>
      <c r="H4" s="200"/>
      <c r="I4" s="13" t="s">
        <v>6</v>
      </c>
      <c r="J4" s="10"/>
      <c r="K4" s="10"/>
      <c r="L4" s="10"/>
      <c r="M4" s="10"/>
      <c r="N4" s="10"/>
      <c r="O4" s="10"/>
      <c r="P4" s="204" t="s">
        <v>7</v>
      </c>
      <c r="Q4" s="205"/>
      <c r="R4" s="146" t="s">
        <v>104</v>
      </c>
      <c r="S4" s="146"/>
      <c r="T4" s="146"/>
      <c r="U4" s="146"/>
      <c r="V4" s="146"/>
      <c r="W4" s="220"/>
    </row>
    <row r="5" spans="1:23" ht="17.45" customHeight="1" x14ac:dyDescent="0.15">
      <c r="A5" s="226" t="s">
        <v>9</v>
      </c>
      <c r="B5" s="227"/>
      <c r="C5" s="227"/>
      <c r="D5" s="201"/>
      <c r="E5" s="202"/>
      <c r="F5" s="202"/>
      <c r="G5" s="202"/>
      <c r="H5" s="203"/>
      <c r="I5" s="11" t="s">
        <v>10</v>
      </c>
      <c r="J5" s="10"/>
      <c r="K5" s="10"/>
      <c r="L5" s="10"/>
      <c r="M5" s="10"/>
      <c r="N5" s="10"/>
      <c r="O5" s="10"/>
      <c r="P5" s="26"/>
      <c r="Q5" s="27"/>
      <c r="R5" s="228" t="s">
        <v>62</v>
      </c>
      <c r="S5" s="228"/>
      <c r="T5" s="228"/>
      <c r="U5" s="228"/>
      <c r="V5" s="228"/>
      <c r="W5" s="229"/>
    </row>
    <row r="6" spans="1:23" ht="17.45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212" t="s">
        <v>11</v>
      </c>
      <c r="Q6" s="213"/>
      <c r="R6" s="230" t="s">
        <v>92</v>
      </c>
      <c r="S6" s="230"/>
      <c r="T6" s="230"/>
      <c r="U6" s="230"/>
      <c r="V6" s="230"/>
      <c r="W6" s="231"/>
    </row>
    <row r="7" spans="1:23" ht="17.45" customHeight="1" x14ac:dyDescent="0.15">
      <c r="A7" s="232" t="s">
        <v>12</v>
      </c>
      <c r="B7" s="232"/>
      <c r="C7" s="132"/>
      <c r="D7" s="233">
        <v>123456</v>
      </c>
      <c r="E7" s="234"/>
      <c r="F7" s="234"/>
      <c r="G7" s="234"/>
      <c r="H7" s="234"/>
      <c r="I7" s="234"/>
      <c r="J7" s="234"/>
      <c r="K7" s="234"/>
      <c r="L7" s="234"/>
      <c r="M7" s="234"/>
      <c r="N7" s="235"/>
      <c r="O7" s="10"/>
      <c r="P7" s="212"/>
      <c r="Q7" s="213"/>
      <c r="R7" s="236" t="s">
        <v>13</v>
      </c>
      <c r="S7" s="236"/>
      <c r="T7" s="236"/>
      <c r="U7" s="236"/>
      <c r="V7" s="236"/>
      <c r="W7" s="237"/>
    </row>
    <row r="8" spans="1:23" ht="17.45" customHeight="1" x14ac:dyDescent="0.15">
      <c r="A8" s="206" t="s">
        <v>14</v>
      </c>
      <c r="B8" s="207"/>
      <c r="C8" s="208"/>
      <c r="D8" s="241" t="s">
        <v>64</v>
      </c>
      <c r="E8" s="242"/>
      <c r="F8" s="242"/>
      <c r="G8" s="242"/>
      <c r="H8" s="242"/>
      <c r="I8" s="242"/>
      <c r="J8" s="242"/>
      <c r="K8" s="242"/>
      <c r="L8" s="242"/>
      <c r="M8" s="242"/>
      <c r="N8" s="243"/>
      <c r="O8" s="10"/>
      <c r="P8" s="212" t="s">
        <v>15</v>
      </c>
      <c r="Q8" s="213"/>
      <c r="R8" s="221" t="s">
        <v>65</v>
      </c>
      <c r="S8" s="221"/>
      <c r="T8" s="221"/>
      <c r="U8" s="221"/>
      <c r="V8" s="221"/>
      <c r="W8" s="222"/>
    </row>
    <row r="9" spans="1:23" ht="17.45" customHeight="1" x14ac:dyDescent="0.15">
      <c r="A9" s="209"/>
      <c r="B9" s="210"/>
      <c r="C9" s="211"/>
      <c r="D9" s="244"/>
      <c r="E9" s="245"/>
      <c r="F9" s="245"/>
      <c r="G9" s="245"/>
      <c r="H9" s="245"/>
      <c r="I9" s="245"/>
      <c r="J9" s="245"/>
      <c r="K9" s="245"/>
      <c r="L9" s="245"/>
      <c r="M9" s="245"/>
      <c r="N9" s="246"/>
      <c r="O9" s="10"/>
      <c r="P9" s="223" t="s">
        <v>16</v>
      </c>
      <c r="Q9" s="224"/>
      <c r="R9" s="225" t="s">
        <v>66</v>
      </c>
      <c r="S9" s="225"/>
      <c r="T9" s="25" t="s">
        <v>17</v>
      </c>
      <c r="U9" s="225" t="s">
        <v>67</v>
      </c>
      <c r="V9" s="225"/>
      <c r="W9" s="31"/>
    </row>
    <row r="10" spans="1:23" ht="17.4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2"/>
    </row>
    <row r="11" spans="1:23" ht="20.100000000000001" customHeight="1" x14ac:dyDescent="0.15">
      <c r="A11" s="28" t="s">
        <v>18</v>
      </c>
      <c r="B11" s="24" t="s">
        <v>19</v>
      </c>
      <c r="C11" s="187" t="s">
        <v>20</v>
      </c>
      <c r="D11" s="187"/>
      <c r="E11" s="187"/>
      <c r="F11" s="24" t="s">
        <v>103</v>
      </c>
      <c r="G11" s="69" t="s">
        <v>21</v>
      </c>
      <c r="H11" s="69"/>
      <c r="I11" s="71"/>
      <c r="J11" s="70" t="s">
        <v>22</v>
      </c>
      <c r="K11" s="71"/>
      <c r="L11" s="24" t="s">
        <v>23</v>
      </c>
      <c r="M11" s="70" t="s">
        <v>24</v>
      </c>
      <c r="N11" s="71"/>
      <c r="O11" s="72" t="s">
        <v>25</v>
      </c>
      <c r="P11" s="72"/>
      <c r="Q11" s="149"/>
      <c r="R11" s="10"/>
      <c r="S11" s="4" t="s">
        <v>26</v>
      </c>
      <c r="T11" s="188" t="s">
        <v>68</v>
      </c>
      <c r="U11" s="189"/>
      <c r="V11" s="172" t="s">
        <v>27</v>
      </c>
      <c r="W11" s="173"/>
    </row>
    <row r="12" spans="1:23" ht="20.100000000000001" customHeight="1" x14ac:dyDescent="0.15">
      <c r="A12" s="32" t="s">
        <v>118</v>
      </c>
      <c r="B12" s="33" t="s">
        <v>119</v>
      </c>
      <c r="C12" s="174" t="s">
        <v>93</v>
      </c>
      <c r="D12" s="175"/>
      <c r="E12" s="176"/>
      <c r="F12" s="46">
        <v>0.1</v>
      </c>
      <c r="G12" s="49"/>
      <c r="H12" s="50"/>
      <c r="I12" s="51"/>
      <c r="J12" s="177">
        <v>10</v>
      </c>
      <c r="K12" s="178"/>
      <c r="L12" s="36" t="s">
        <v>94</v>
      </c>
      <c r="M12" s="179">
        <v>500</v>
      </c>
      <c r="N12" s="180"/>
      <c r="O12" s="181">
        <f>ROUND(J12*M12,0.1)</f>
        <v>5000</v>
      </c>
      <c r="P12" s="182"/>
      <c r="Q12" s="183"/>
      <c r="R12" s="10"/>
      <c r="S12" s="5" t="s">
        <v>28</v>
      </c>
      <c r="T12" s="170" t="s">
        <v>68</v>
      </c>
      <c r="U12" s="184"/>
      <c r="V12" s="185" t="s">
        <v>29</v>
      </c>
      <c r="W12" s="186"/>
    </row>
    <row r="13" spans="1:23" ht="20.100000000000001" customHeight="1" x14ac:dyDescent="0.15">
      <c r="A13" s="34" t="s">
        <v>118</v>
      </c>
      <c r="B13" s="35" t="s">
        <v>120</v>
      </c>
      <c r="C13" s="260" t="s">
        <v>95</v>
      </c>
      <c r="D13" s="260"/>
      <c r="E13" s="260"/>
      <c r="F13" s="47" t="s">
        <v>96</v>
      </c>
      <c r="G13" s="52"/>
      <c r="H13" s="52"/>
      <c r="I13" s="53"/>
      <c r="J13" s="153">
        <v>100</v>
      </c>
      <c r="K13" s="154"/>
      <c r="L13" s="30" t="s">
        <v>97</v>
      </c>
      <c r="M13" s="155">
        <v>100</v>
      </c>
      <c r="N13" s="156"/>
      <c r="O13" s="156">
        <f>SUM(J13*M13)</f>
        <v>10000</v>
      </c>
      <c r="P13" s="157"/>
      <c r="Q13" s="158"/>
      <c r="R13" s="10"/>
      <c r="S13" s="6" t="s">
        <v>30</v>
      </c>
      <c r="T13" s="20" t="s">
        <v>31</v>
      </c>
      <c r="U13" s="14" t="s">
        <v>30</v>
      </c>
      <c r="V13" s="168">
        <v>123456</v>
      </c>
      <c r="W13" s="169"/>
    </row>
    <row r="14" spans="1:23" ht="20.100000000000001" customHeight="1" x14ac:dyDescent="0.15">
      <c r="A14" s="34"/>
      <c r="B14" s="35"/>
      <c r="C14" s="152"/>
      <c r="D14" s="152"/>
      <c r="E14" s="152"/>
      <c r="F14" s="47"/>
      <c r="G14" s="52"/>
      <c r="H14" s="52"/>
      <c r="I14" s="53"/>
      <c r="J14" s="153"/>
      <c r="K14" s="154"/>
      <c r="L14" s="30"/>
      <c r="M14" s="155"/>
      <c r="N14" s="156"/>
      <c r="O14" s="156"/>
      <c r="P14" s="157"/>
      <c r="Q14" s="158"/>
      <c r="R14" s="10"/>
      <c r="S14" s="7" t="s">
        <v>32</v>
      </c>
      <c r="T14" s="21" t="s">
        <v>74</v>
      </c>
      <c r="U14" s="8" t="s">
        <v>34</v>
      </c>
      <c r="V14" s="170"/>
      <c r="W14" s="171"/>
    </row>
    <row r="15" spans="1:23" ht="20.100000000000001" customHeight="1" x14ac:dyDescent="0.15">
      <c r="A15" s="34"/>
      <c r="B15" s="35"/>
      <c r="C15" s="152" t="s">
        <v>73</v>
      </c>
      <c r="D15" s="152"/>
      <c r="E15" s="152"/>
      <c r="F15" s="48"/>
      <c r="G15" s="52"/>
      <c r="H15" s="52"/>
      <c r="I15" s="53"/>
      <c r="J15" s="153"/>
      <c r="K15" s="154"/>
      <c r="L15" s="30"/>
      <c r="M15" s="155"/>
      <c r="N15" s="156"/>
      <c r="O15" s="156">
        <f>SUM(O12:Q14)</f>
        <v>15000</v>
      </c>
      <c r="P15" s="157"/>
      <c r="Q15" s="158"/>
      <c r="R15" s="10"/>
      <c r="S15" s="37" t="s">
        <v>35</v>
      </c>
      <c r="T15" s="159" t="s">
        <v>98</v>
      </c>
      <c r="U15" s="160"/>
      <c r="V15" s="160"/>
      <c r="W15" s="161"/>
    </row>
    <row r="16" spans="1:23" ht="20.100000000000001" customHeight="1" x14ac:dyDescent="0.15">
      <c r="A16" s="34"/>
      <c r="B16" s="35"/>
      <c r="C16" s="152" t="s">
        <v>75</v>
      </c>
      <c r="D16" s="152"/>
      <c r="E16" s="152"/>
      <c r="F16" s="48"/>
      <c r="G16" s="52"/>
      <c r="H16" s="52"/>
      <c r="I16" s="53"/>
      <c r="J16" s="153"/>
      <c r="K16" s="154"/>
      <c r="L16" s="30"/>
      <c r="M16" s="155"/>
      <c r="N16" s="156"/>
      <c r="O16" s="156">
        <f>SUM(D24,D28)</f>
        <v>1300</v>
      </c>
      <c r="P16" s="157"/>
      <c r="Q16" s="158"/>
      <c r="R16" s="10"/>
      <c r="S16" s="6" t="s">
        <v>30</v>
      </c>
      <c r="T16" s="159" t="s">
        <v>99</v>
      </c>
      <c r="U16" s="160"/>
      <c r="V16" s="160"/>
      <c r="W16" s="161"/>
    </row>
    <row r="17" spans="1:23" ht="20.100000000000001" customHeight="1" x14ac:dyDescent="0.15">
      <c r="A17" s="140" t="s">
        <v>36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  <c r="O17" s="143">
        <f>SUM(O14:Q16)</f>
        <v>16300</v>
      </c>
      <c r="P17" s="144"/>
      <c r="Q17" s="145"/>
      <c r="R17" s="10"/>
      <c r="S17" s="9" t="s">
        <v>37</v>
      </c>
      <c r="T17" s="162"/>
      <c r="U17" s="163"/>
      <c r="V17" s="163"/>
      <c r="W17" s="164"/>
    </row>
    <row r="18" spans="1:23" ht="9" customHeight="1" x14ac:dyDescent="0.15">
      <c r="A18" s="146" t="s">
        <v>38</v>
      </c>
      <c r="B18" s="146"/>
      <c r="C18" s="146"/>
      <c r="D18" s="146"/>
      <c r="E18" s="146"/>
      <c r="F18" s="146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2"/>
    </row>
    <row r="19" spans="1:23" ht="9" customHeight="1" x14ac:dyDescent="0.15">
      <c r="A19" s="147"/>
      <c r="B19" s="147"/>
      <c r="C19" s="147"/>
      <c r="D19" s="147"/>
      <c r="E19" s="147"/>
      <c r="F19" s="147"/>
      <c r="G19" s="10"/>
      <c r="H19" s="10"/>
      <c r="I19" s="10"/>
      <c r="J19" s="10"/>
      <c r="K19" s="10"/>
      <c r="L19" s="10"/>
      <c r="M19" s="148" t="s">
        <v>39</v>
      </c>
      <c r="N19" s="148"/>
      <c r="O19" s="148"/>
      <c r="P19" s="148"/>
      <c r="Q19" s="148"/>
      <c r="R19" s="148"/>
      <c r="S19" s="15"/>
      <c r="T19" s="15"/>
      <c r="U19" s="15"/>
      <c r="V19" s="15"/>
      <c r="W19" s="15"/>
    </row>
    <row r="20" spans="1:23" ht="9" customHeight="1" x14ac:dyDescent="0.15">
      <c r="A20" s="149" t="s">
        <v>40</v>
      </c>
      <c r="B20" s="149"/>
      <c r="C20" s="68"/>
      <c r="D20" s="150" t="s">
        <v>41</v>
      </c>
      <c r="E20" s="151"/>
      <c r="F20" s="151"/>
      <c r="G20" s="17"/>
      <c r="H20" s="40"/>
      <c r="I20" s="16"/>
      <c r="J20" s="16"/>
      <c r="K20" s="16"/>
      <c r="L20" s="16"/>
      <c r="M20" s="148"/>
      <c r="N20" s="148"/>
      <c r="O20" s="148"/>
      <c r="P20" s="148"/>
      <c r="Q20" s="148"/>
      <c r="R20" s="148"/>
      <c r="S20" s="16"/>
      <c r="T20" s="16"/>
      <c r="U20" s="16"/>
      <c r="V20" s="16"/>
      <c r="W20" s="16"/>
    </row>
    <row r="21" spans="1:23" ht="9" customHeight="1" x14ac:dyDescent="0.15">
      <c r="A21" s="149"/>
      <c r="B21" s="149"/>
      <c r="C21" s="68"/>
      <c r="D21" s="150"/>
      <c r="E21" s="151"/>
      <c r="F21" s="151"/>
      <c r="G21" s="2"/>
      <c r="H21" s="4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9.9499999999999993" customHeight="1" x14ac:dyDescent="0.15">
      <c r="A22" s="115" t="s">
        <v>42</v>
      </c>
      <c r="B22" s="116"/>
      <c r="C22" s="116"/>
      <c r="D22" s="247">
        <f>O12</f>
        <v>5000</v>
      </c>
      <c r="E22" s="248"/>
      <c r="F22" s="249"/>
      <c r="G22" s="39"/>
      <c r="H22" s="42"/>
      <c r="I22" s="122" t="s">
        <v>43</v>
      </c>
      <c r="J22" s="124" t="s">
        <v>44</v>
      </c>
      <c r="K22" s="125"/>
      <c r="L22" s="126"/>
      <c r="M22" s="129" t="s">
        <v>45</v>
      </c>
      <c r="N22" s="130"/>
      <c r="O22" s="131"/>
      <c r="P22" s="18"/>
      <c r="Q22" s="132" t="s">
        <v>46</v>
      </c>
      <c r="R22" s="133"/>
      <c r="S22" s="133"/>
      <c r="T22" s="133"/>
      <c r="U22" s="133"/>
      <c r="V22" s="133"/>
      <c r="W22" s="134"/>
    </row>
    <row r="23" spans="1:23" ht="9.9499999999999993" customHeight="1" x14ac:dyDescent="0.15">
      <c r="A23" s="117"/>
      <c r="B23" s="118"/>
      <c r="C23" s="118"/>
      <c r="D23" s="250"/>
      <c r="E23" s="251"/>
      <c r="F23" s="252"/>
      <c r="G23" s="39"/>
      <c r="H23" s="43"/>
      <c r="I23" s="123"/>
      <c r="J23" s="127"/>
      <c r="K23" s="118"/>
      <c r="L23" s="128"/>
      <c r="M23" s="137" t="s">
        <v>47</v>
      </c>
      <c r="N23" s="138"/>
      <c r="O23" s="139"/>
      <c r="P23" s="18"/>
      <c r="Q23" s="113"/>
      <c r="R23" s="135"/>
      <c r="S23" s="135"/>
      <c r="T23" s="135"/>
      <c r="U23" s="135"/>
      <c r="V23" s="135"/>
      <c r="W23" s="136"/>
    </row>
    <row r="24" spans="1:23" ht="9.9499999999999993" customHeight="1" x14ac:dyDescent="0.15">
      <c r="A24" s="82" t="s">
        <v>48</v>
      </c>
      <c r="B24" s="74"/>
      <c r="C24" s="74"/>
      <c r="D24" s="259">
        <f>D22*0.1</f>
        <v>500</v>
      </c>
      <c r="E24" s="254"/>
      <c r="F24" s="255"/>
      <c r="G24" s="39"/>
      <c r="H24" s="43"/>
      <c r="I24" s="91"/>
      <c r="J24" s="73"/>
      <c r="K24" s="74"/>
      <c r="L24" s="93"/>
      <c r="M24" s="79"/>
      <c r="N24" s="80"/>
      <c r="O24" s="81"/>
      <c r="P24" s="18"/>
      <c r="Q24" s="96" t="s">
        <v>49</v>
      </c>
      <c r="R24" s="97"/>
      <c r="S24" s="74"/>
      <c r="T24" s="74">
        <v>11</v>
      </c>
      <c r="U24" s="74" t="s">
        <v>18</v>
      </c>
      <c r="V24" s="74">
        <v>20</v>
      </c>
      <c r="W24" s="75" t="s">
        <v>19</v>
      </c>
    </row>
    <row r="25" spans="1:23" ht="9.9499999999999993" customHeight="1" x14ac:dyDescent="0.15">
      <c r="A25" s="107"/>
      <c r="B25" s="77"/>
      <c r="C25" s="77"/>
      <c r="D25" s="250"/>
      <c r="E25" s="251"/>
      <c r="F25" s="252"/>
      <c r="G25" s="39"/>
      <c r="H25" s="43"/>
      <c r="I25" s="111"/>
      <c r="J25" s="76"/>
      <c r="K25" s="77"/>
      <c r="L25" s="112"/>
      <c r="M25" s="79"/>
      <c r="N25" s="80"/>
      <c r="O25" s="81"/>
      <c r="P25" s="18"/>
      <c r="Q25" s="113"/>
      <c r="R25" s="114"/>
      <c r="S25" s="77"/>
      <c r="T25" s="77"/>
      <c r="U25" s="77"/>
      <c r="V25" s="77"/>
      <c r="W25" s="78"/>
    </row>
    <row r="26" spans="1:23" ht="9.9499999999999993" customHeight="1" x14ac:dyDescent="0.15">
      <c r="A26" s="82" t="s">
        <v>50</v>
      </c>
      <c r="B26" s="74"/>
      <c r="C26" s="93"/>
      <c r="D26" s="259">
        <f>O13</f>
        <v>10000</v>
      </c>
      <c r="E26" s="254"/>
      <c r="F26" s="255"/>
      <c r="G26" s="39"/>
      <c r="H26" s="43"/>
      <c r="I26" s="91"/>
      <c r="J26" s="73"/>
      <c r="K26" s="74"/>
      <c r="L26" s="93"/>
      <c r="M26" s="79"/>
      <c r="N26" s="80"/>
      <c r="O26" s="81"/>
      <c r="P26" s="18"/>
      <c r="Q26" s="96" t="s">
        <v>51</v>
      </c>
      <c r="R26" s="97"/>
      <c r="S26" s="22">
        <v>100</v>
      </c>
      <c r="T26" s="22" t="s">
        <v>52</v>
      </c>
      <c r="U26" s="29"/>
      <c r="V26" s="22"/>
      <c r="W26" s="44"/>
    </row>
    <row r="27" spans="1:23" ht="9.9499999999999993" customHeight="1" x14ac:dyDescent="0.15">
      <c r="A27" s="107"/>
      <c r="B27" s="77"/>
      <c r="C27" s="112"/>
      <c r="D27" s="250"/>
      <c r="E27" s="251"/>
      <c r="F27" s="252"/>
      <c r="G27" s="39"/>
      <c r="H27" s="43"/>
      <c r="I27" s="111"/>
      <c r="J27" s="76"/>
      <c r="K27" s="77"/>
      <c r="L27" s="112"/>
      <c r="M27" s="79"/>
      <c r="N27" s="80"/>
      <c r="O27" s="81"/>
      <c r="P27" s="18"/>
      <c r="Q27" s="113" t="s">
        <v>53</v>
      </c>
      <c r="R27" s="114"/>
      <c r="S27" s="23">
        <v>0</v>
      </c>
      <c r="T27" s="23" t="s">
        <v>52</v>
      </c>
      <c r="U27" s="38" t="s">
        <v>54</v>
      </c>
      <c r="V27" s="23">
        <v>0</v>
      </c>
      <c r="W27" s="45" t="s">
        <v>55</v>
      </c>
    </row>
    <row r="28" spans="1:23" ht="9.9499999999999993" customHeight="1" x14ac:dyDescent="0.15">
      <c r="A28" s="82" t="s">
        <v>56</v>
      </c>
      <c r="B28" s="74"/>
      <c r="C28" s="74"/>
      <c r="D28" s="253">
        <f>D26*0.08</f>
        <v>800</v>
      </c>
      <c r="E28" s="254"/>
      <c r="F28" s="255"/>
      <c r="G28" s="39"/>
      <c r="H28" s="43"/>
      <c r="I28" s="91"/>
      <c r="J28" s="73"/>
      <c r="K28" s="74"/>
      <c r="L28" s="93"/>
      <c r="M28" s="79"/>
      <c r="N28" s="80"/>
      <c r="O28" s="81"/>
      <c r="P28" s="18"/>
      <c r="Q28" s="96" t="s">
        <v>57</v>
      </c>
      <c r="R28" s="97"/>
      <c r="S28" s="73" t="s">
        <v>78</v>
      </c>
      <c r="T28" s="74"/>
      <c r="U28" s="74"/>
      <c r="V28" s="74"/>
      <c r="W28" s="75"/>
    </row>
    <row r="29" spans="1:23" ht="9.9499999999999993" customHeight="1" x14ac:dyDescent="0.15">
      <c r="A29" s="107"/>
      <c r="B29" s="77"/>
      <c r="C29" s="77"/>
      <c r="D29" s="250"/>
      <c r="E29" s="251"/>
      <c r="F29" s="252"/>
      <c r="G29" s="39"/>
      <c r="H29" s="43"/>
      <c r="I29" s="111"/>
      <c r="J29" s="76"/>
      <c r="K29" s="77"/>
      <c r="L29" s="112"/>
      <c r="M29" s="79"/>
      <c r="N29" s="80"/>
      <c r="O29" s="81"/>
      <c r="P29" s="18"/>
      <c r="Q29" s="113"/>
      <c r="R29" s="114"/>
      <c r="S29" s="76"/>
      <c r="T29" s="77"/>
      <c r="U29" s="77"/>
      <c r="V29" s="77"/>
      <c r="W29" s="78"/>
    </row>
    <row r="30" spans="1:23" ht="9.9499999999999993" customHeight="1" x14ac:dyDescent="0.15">
      <c r="A30" s="82" t="s">
        <v>58</v>
      </c>
      <c r="B30" s="74"/>
      <c r="C30" s="74"/>
      <c r="D30" s="253"/>
      <c r="E30" s="254"/>
      <c r="F30" s="255"/>
      <c r="G30" s="39"/>
      <c r="H30" s="43"/>
      <c r="I30" s="91"/>
      <c r="J30" s="73"/>
      <c r="K30" s="74"/>
      <c r="L30" s="93"/>
      <c r="M30" s="79"/>
      <c r="N30" s="80"/>
      <c r="O30" s="81"/>
      <c r="P30" s="18"/>
      <c r="Q30" s="96" t="s">
        <v>59</v>
      </c>
      <c r="R30" s="97"/>
      <c r="S30" s="100"/>
      <c r="T30" s="100"/>
      <c r="U30" s="100"/>
      <c r="V30" s="100"/>
      <c r="W30" s="101"/>
    </row>
    <row r="31" spans="1:23" ht="9.9499999999999993" customHeight="1" x14ac:dyDescent="0.15">
      <c r="A31" s="83"/>
      <c r="B31" s="84"/>
      <c r="C31" s="84"/>
      <c r="D31" s="256"/>
      <c r="E31" s="257"/>
      <c r="F31" s="258"/>
      <c r="G31" s="39"/>
      <c r="H31" s="43"/>
      <c r="I31" s="92"/>
      <c r="J31" s="94"/>
      <c r="K31" s="84"/>
      <c r="L31" s="95"/>
      <c r="M31" s="104"/>
      <c r="N31" s="105"/>
      <c r="O31" s="106"/>
      <c r="P31" s="18"/>
      <c r="Q31" s="98"/>
      <c r="R31" s="99"/>
      <c r="S31" s="102"/>
      <c r="T31" s="102"/>
      <c r="U31" s="102"/>
      <c r="V31" s="102"/>
      <c r="W31" s="103"/>
    </row>
    <row r="32" spans="1:23" ht="17.2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2"/>
    </row>
    <row r="33" spans="1:23" ht="35.1" customHeight="1" x14ac:dyDescent="0.15">
      <c r="A33" s="68" t="s">
        <v>60</v>
      </c>
      <c r="B33" s="69"/>
      <c r="C33" s="69"/>
      <c r="D33" s="70"/>
      <c r="E33" s="69"/>
      <c r="F33" s="69"/>
      <c r="G33" s="69"/>
      <c r="H33" s="69"/>
      <c r="I33" s="69"/>
      <c r="J33" s="69"/>
      <c r="K33" s="69"/>
      <c r="L33" s="69"/>
      <c r="M33" s="69"/>
      <c r="N33" s="71"/>
      <c r="O33" s="70" t="s">
        <v>61</v>
      </c>
      <c r="P33" s="69"/>
      <c r="Q33" s="71"/>
      <c r="R33" s="70"/>
      <c r="S33" s="69"/>
      <c r="T33" s="69"/>
      <c r="U33" s="69"/>
      <c r="V33" s="69"/>
      <c r="W33" s="72"/>
    </row>
  </sheetData>
  <mergeCells count="108">
    <mergeCell ref="A33:C33"/>
    <mergeCell ref="D33:N33"/>
    <mergeCell ref="O33:Q33"/>
    <mergeCell ref="R33:W33"/>
    <mergeCell ref="S28:W29"/>
    <mergeCell ref="M29:O29"/>
    <mergeCell ref="A30:C31"/>
    <mergeCell ref="D30:F31"/>
    <mergeCell ref="I30:I31"/>
    <mergeCell ref="J30:L31"/>
    <mergeCell ref="M30:O30"/>
    <mergeCell ref="Q30:R31"/>
    <mergeCell ref="S30:W31"/>
    <mergeCell ref="M31:O31"/>
    <mergeCell ref="A28:C29"/>
    <mergeCell ref="D28:F29"/>
    <mergeCell ref="I28:I29"/>
    <mergeCell ref="J28:L29"/>
    <mergeCell ref="M28:O28"/>
    <mergeCell ref="Q28:R29"/>
    <mergeCell ref="A26:C27"/>
    <mergeCell ref="D26:F27"/>
    <mergeCell ref="I26:I27"/>
    <mergeCell ref="J26:L27"/>
    <mergeCell ref="M26:O26"/>
    <mergeCell ref="Q26:R26"/>
    <mergeCell ref="M27:O27"/>
    <mergeCell ref="Q27:R27"/>
    <mergeCell ref="S24:S25"/>
    <mergeCell ref="T24:T25"/>
    <mergeCell ref="U24:U25"/>
    <mergeCell ref="V24:V25"/>
    <mergeCell ref="W24:W25"/>
    <mergeCell ref="M25:O25"/>
    <mergeCell ref="A24:C25"/>
    <mergeCell ref="D24:F25"/>
    <mergeCell ref="I24:I25"/>
    <mergeCell ref="J24:L25"/>
    <mergeCell ref="M24:O24"/>
    <mergeCell ref="Q24:R25"/>
    <mergeCell ref="A22:C23"/>
    <mergeCell ref="D22:F23"/>
    <mergeCell ref="I22:I23"/>
    <mergeCell ref="J22:L23"/>
    <mergeCell ref="M22:O22"/>
    <mergeCell ref="Q22:W23"/>
    <mergeCell ref="M23:O23"/>
    <mergeCell ref="A17:N17"/>
    <mergeCell ref="O17:Q17"/>
    <mergeCell ref="A18:F19"/>
    <mergeCell ref="M19:R20"/>
    <mergeCell ref="A20:C21"/>
    <mergeCell ref="D20:F21"/>
    <mergeCell ref="C15:E15"/>
    <mergeCell ref="J15:K15"/>
    <mergeCell ref="M15:N15"/>
    <mergeCell ref="O15:Q15"/>
    <mergeCell ref="T15:W15"/>
    <mergeCell ref="C16:E16"/>
    <mergeCell ref="J16:K16"/>
    <mergeCell ref="M16:N16"/>
    <mergeCell ref="O16:Q16"/>
    <mergeCell ref="T16:W17"/>
    <mergeCell ref="C13:E13"/>
    <mergeCell ref="J13:K13"/>
    <mergeCell ref="M13:N13"/>
    <mergeCell ref="O13:Q13"/>
    <mergeCell ref="V13:W14"/>
    <mergeCell ref="C14:E14"/>
    <mergeCell ref="J14:K14"/>
    <mergeCell ref="M14:N14"/>
    <mergeCell ref="O14:Q14"/>
    <mergeCell ref="V11:W11"/>
    <mergeCell ref="C12:E12"/>
    <mergeCell ref="J12:K12"/>
    <mergeCell ref="M12:N12"/>
    <mergeCell ref="O12:Q12"/>
    <mergeCell ref="T12:U12"/>
    <mergeCell ref="V12:W12"/>
    <mergeCell ref="C11:E11"/>
    <mergeCell ref="G11:I11"/>
    <mergeCell ref="J11:K11"/>
    <mergeCell ref="M11:N11"/>
    <mergeCell ref="O11:Q11"/>
    <mergeCell ref="T11:U11"/>
    <mergeCell ref="R4:W4"/>
    <mergeCell ref="J1:N1"/>
    <mergeCell ref="A2:F2"/>
    <mergeCell ref="K2:M2"/>
    <mergeCell ref="A4:C4"/>
    <mergeCell ref="D4:H5"/>
    <mergeCell ref="P4:Q4"/>
    <mergeCell ref="A8:C9"/>
    <mergeCell ref="P8:Q8"/>
    <mergeCell ref="P3:W3"/>
    <mergeCell ref="R8:W8"/>
    <mergeCell ref="P9:Q9"/>
    <mergeCell ref="R9:S9"/>
    <mergeCell ref="U9:V9"/>
    <mergeCell ref="A5:C5"/>
    <mergeCell ref="R5:W5"/>
    <mergeCell ref="P6:Q6"/>
    <mergeCell ref="R6:W6"/>
    <mergeCell ref="A7:C7"/>
    <mergeCell ref="D7:N7"/>
    <mergeCell ref="P7:Q7"/>
    <mergeCell ref="R7:W7"/>
    <mergeCell ref="D8:N9"/>
  </mergeCells>
  <phoneticPr fontId="2"/>
  <dataValidations count="1">
    <dataValidation type="list" showInputMessage="1" showErrorMessage="1" sqref="F12:F14" xr:uid="{9F374342-C4BD-46A1-A9D6-A6C457FCC985}">
      <formula1>"　,10％,軽8％,8％"</formula1>
    </dataValidation>
  </dataValidations>
  <printOptions horizontalCentered="1" verticalCentered="1"/>
  <pageMargins left="0.59055118110236227" right="0.59055118110236227" top="0.98425196850393704" bottom="0.47244094488188981" header="0.23622047244094491" footer="0.23622047244094491"/>
  <pageSetup paperSize="9" orientation="landscape" copies="5" r:id="rId1"/>
  <headerFooter>
    <oddHeader>&amp;C&amp;8▲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3CE77-A757-4E04-8ED7-57DB1A826BDF}">
  <sheetPr>
    <tabColor rgb="FFFFFF00"/>
  </sheetPr>
  <dimension ref="A1:W33"/>
  <sheetViews>
    <sheetView view="pageBreakPreview" zoomScaleNormal="100" zoomScaleSheetLayoutView="100" workbookViewId="0">
      <selection activeCell="AC10" sqref="AC10"/>
    </sheetView>
  </sheetViews>
  <sheetFormatPr defaultRowHeight="13.5" x14ac:dyDescent="0.15"/>
  <cols>
    <col min="1" max="7" width="6.7109375" style="1" customWidth="1"/>
    <col min="8" max="8" width="3.7109375" style="1" customWidth="1"/>
    <col min="9" max="15" width="6.7109375" style="1" customWidth="1"/>
    <col min="16" max="16" width="3.7109375" style="1" customWidth="1"/>
    <col min="17" max="25" width="6.7109375" style="1" customWidth="1"/>
    <col min="26" max="16384" width="9.140625" style="1"/>
  </cols>
  <sheetData>
    <row r="1" spans="1:23" ht="35.1" customHeight="1" thickBot="1" x14ac:dyDescent="0.2">
      <c r="A1" s="3"/>
      <c r="B1" s="10"/>
      <c r="C1" s="10"/>
      <c r="D1" s="10"/>
      <c r="E1" s="10"/>
      <c r="F1" s="10"/>
      <c r="G1" s="10"/>
      <c r="H1" s="10"/>
      <c r="I1" s="10"/>
      <c r="J1" s="193" t="s">
        <v>0</v>
      </c>
      <c r="K1" s="193"/>
      <c r="L1" s="193"/>
      <c r="M1" s="193"/>
      <c r="N1" s="193"/>
      <c r="O1" s="19" t="s">
        <v>1</v>
      </c>
      <c r="P1" s="10"/>
      <c r="Q1" s="10"/>
      <c r="R1" s="10"/>
      <c r="S1" s="10"/>
      <c r="T1" s="10"/>
      <c r="U1" s="10"/>
      <c r="V1" s="10"/>
      <c r="W1" s="10"/>
    </row>
    <row r="2" spans="1:23" ht="24.95" customHeight="1" thickTop="1" x14ac:dyDescent="0.15">
      <c r="A2" s="194" t="s">
        <v>2</v>
      </c>
      <c r="B2" s="194"/>
      <c r="C2" s="194"/>
      <c r="D2" s="194"/>
      <c r="E2" s="194"/>
      <c r="F2" s="194"/>
      <c r="G2" s="10"/>
      <c r="H2" s="10"/>
      <c r="I2" s="10"/>
      <c r="J2" s="12"/>
      <c r="K2" s="195">
        <v>45214</v>
      </c>
      <c r="L2" s="195"/>
      <c r="M2" s="195"/>
      <c r="N2" s="12"/>
      <c r="O2" s="10"/>
      <c r="P2" s="10"/>
      <c r="Q2" s="10"/>
      <c r="R2" s="10"/>
      <c r="S2" s="10"/>
      <c r="T2" s="10"/>
      <c r="U2" s="10"/>
      <c r="V2" s="10"/>
      <c r="W2" s="10"/>
    </row>
    <row r="3" spans="1:23" ht="17.4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47" t="s">
        <v>101</v>
      </c>
      <c r="Q3" s="147"/>
      <c r="R3" s="147"/>
      <c r="S3" s="147"/>
      <c r="T3" s="147"/>
      <c r="U3" s="147"/>
      <c r="V3" s="147"/>
      <c r="W3" s="147"/>
    </row>
    <row r="4" spans="1:23" ht="17.45" customHeight="1" x14ac:dyDescent="0.15">
      <c r="A4" s="196" t="s">
        <v>5</v>
      </c>
      <c r="B4" s="197"/>
      <c r="C4" s="197"/>
      <c r="D4" s="198">
        <f>O17</f>
        <v>159500</v>
      </c>
      <c r="E4" s="199"/>
      <c r="F4" s="199"/>
      <c r="G4" s="199"/>
      <c r="H4" s="200"/>
      <c r="I4" s="13" t="s">
        <v>6</v>
      </c>
      <c r="J4" s="10"/>
      <c r="K4" s="10"/>
      <c r="L4" s="10"/>
      <c r="M4" s="10"/>
      <c r="N4" s="10"/>
      <c r="O4" s="10"/>
      <c r="P4" s="204" t="s">
        <v>7</v>
      </c>
      <c r="Q4" s="205"/>
      <c r="R4" s="146" t="s">
        <v>104</v>
      </c>
      <c r="S4" s="146"/>
      <c r="T4" s="146"/>
      <c r="U4" s="146"/>
      <c r="V4" s="146"/>
      <c r="W4" s="220"/>
    </row>
    <row r="5" spans="1:23" ht="17.45" customHeight="1" x14ac:dyDescent="0.15">
      <c r="A5" s="226" t="s">
        <v>9</v>
      </c>
      <c r="B5" s="227"/>
      <c r="C5" s="227"/>
      <c r="D5" s="201"/>
      <c r="E5" s="202"/>
      <c r="F5" s="202"/>
      <c r="G5" s="202"/>
      <c r="H5" s="203"/>
      <c r="I5" s="11" t="s">
        <v>10</v>
      </c>
      <c r="J5" s="10"/>
      <c r="K5" s="10"/>
      <c r="L5" s="10"/>
      <c r="M5" s="10"/>
      <c r="N5" s="10"/>
      <c r="O5" s="10"/>
      <c r="P5" s="26"/>
      <c r="Q5" s="27"/>
      <c r="R5" s="228" t="s">
        <v>79</v>
      </c>
      <c r="S5" s="228"/>
      <c r="T5" s="228"/>
      <c r="U5" s="228"/>
      <c r="V5" s="228"/>
      <c r="W5" s="229"/>
    </row>
    <row r="6" spans="1:23" ht="17.45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212" t="s">
        <v>11</v>
      </c>
      <c r="Q6" s="213"/>
      <c r="R6" s="230" t="s">
        <v>63</v>
      </c>
      <c r="S6" s="230"/>
      <c r="T6" s="230"/>
      <c r="U6" s="230"/>
      <c r="V6" s="230"/>
      <c r="W6" s="231"/>
    </row>
    <row r="7" spans="1:23" ht="17.45" customHeight="1" x14ac:dyDescent="0.15">
      <c r="A7" s="232" t="s">
        <v>12</v>
      </c>
      <c r="B7" s="232"/>
      <c r="C7" s="132"/>
      <c r="D7" s="233">
        <v>123456</v>
      </c>
      <c r="E7" s="234"/>
      <c r="F7" s="234"/>
      <c r="G7" s="234"/>
      <c r="H7" s="234"/>
      <c r="I7" s="234"/>
      <c r="J7" s="234"/>
      <c r="K7" s="234"/>
      <c r="L7" s="234"/>
      <c r="M7" s="234"/>
      <c r="N7" s="235"/>
      <c r="O7" s="10"/>
      <c r="P7" s="212"/>
      <c r="Q7" s="213"/>
      <c r="R7" s="236" t="s">
        <v>13</v>
      </c>
      <c r="S7" s="236"/>
      <c r="T7" s="236"/>
      <c r="U7" s="236"/>
      <c r="V7" s="236"/>
      <c r="W7" s="237"/>
    </row>
    <row r="8" spans="1:23" ht="17.45" customHeight="1" x14ac:dyDescent="0.15">
      <c r="A8" s="206" t="s">
        <v>14</v>
      </c>
      <c r="B8" s="207"/>
      <c r="C8" s="208"/>
      <c r="D8" s="241" t="s">
        <v>64</v>
      </c>
      <c r="E8" s="242"/>
      <c r="F8" s="242"/>
      <c r="G8" s="242"/>
      <c r="H8" s="242"/>
      <c r="I8" s="242"/>
      <c r="J8" s="242"/>
      <c r="K8" s="242"/>
      <c r="L8" s="242"/>
      <c r="M8" s="242"/>
      <c r="N8" s="243"/>
      <c r="O8" s="10"/>
      <c r="P8" s="212" t="s">
        <v>15</v>
      </c>
      <c r="Q8" s="213"/>
      <c r="R8" s="221" t="s">
        <v>65</v>
      </c>
      <c r="S8" s="221"/>
      <c r="T8" s="221"/>
      <c r="U8" s="221"/>
      <c r="V8" s="221"/>
      <c r="W8" s="222"/>
    </row>
    <row r="9" spans="1:23" ht="17.45" customHeight="1" x14ac:dyDescent="0.15">
      <c r="A9" s="209"/>
      <c r="B9" s="210"/>
      <c r="C9" s="211"/>
      <c r="D9" s="244"/>
      <c r="E9" s="245"/>
      <c r="F9" s="245"/>
      <c r="G9" s="245"/>
      <c r="H9" s="245"/>
      <c r="I9" s="245"/>
      <c r="J9" s="245"/>
      <c r="K9" s="245"/>
      <c r="L9" s="245"/>
      <c r="M9" s="245"/>
      <c r="N9" s="246"/>
      <c r="O9" s="10"/>
      <c r="P9" s="223" t="s">
        <v>16</v>
      </c>
      <c r="Q9" s="224"/>
      <c r="R9" s="225" t="s">
        <v>80</v>
      </c>
      <c r="S9" s="225"/>
      <c r="T9" s="25" t="s">
        <v>17</v>
      </c>
      <c r="U9" s="225" t="s">
        <v>81</v>
      </c>
      <c r="V9" s="225"/>
      <c r="W9" s="31"/>
    </row>
    <row r="10" spans="1:23" ht="17.4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2"/>
    </row>
    <row r="11" spans="1:23" ht="20.100000000000001" customHeight="1" x14ac:dyDescent="0.15">
      <c r="A11" s="28" t="s">
        <v>18</v>
      </c>
      <c r="B11" s="24" t="s">
        <v>19</v>
      </c>
      <c r="C11" s="187" t="s">
        <v>20</v>
      </c>
      <c r="D11" s="187"/>
      <c r="E11" s="187"/>
      <c r="F11" s="24" t="s">
        <v>103</v>
      </c>
      <c r="G11" s="69" t="s">
        <v>21</v>
      </c>
      <c r="H11" s="69"/>
      <c r="I11" s="71"/>
      <c r="J11" s="70" t="s">
        <v>22</v>
      </c>
      <c r="K11" s="71"/>
      <c r="L11" s="24" t="s">
        <v>23</v>
      </c>
      <c r="M11" s="70" t="s">
        <v>24</v>
      </c>
      <c r="N11" s="71"/>
      <c r="O11" s="72" t="s">
        <v>25</v>
      </c>
      <c r="P11" s="72"/>
      <c r="Q11" s="149"/>
      <c r="R11" s="10"/>
      <c r="S11" s="4" t="s">
        <v>26</v>
      </c>
      <c r="T11" s="188" t="s">
        <v>68</v>
      </c>
      <c r="U11" s="189"/>
      <c r="V11" s="172" t="s">
        <v>27</v>
      </c>
      <c r="W11" s="173"/>
    </row>
    <row r="12" spans="1:23" ht="20.100000000000001" customHeight="1" x14ac:dyDescent="0.15">
      <c r="A12" s="32"/>
      <c r="B12" s="33"/>
      <c r="C12" s="261" t="s">
        <v>127</v>
      </c>
      <c r="D12" s="262"/>
      <c r="E12" s="263"/>
      <c r="F12" s="46">
        <v>0.1</v>
      </c>
      <c r="G12" s="190" t="s">
        <v>121</v>
      </c>
      <c r="H12" s="191"/>
      <c r="I12" s="192"/>
      <c r="J12" s="177">
        <v>1</v>
      </c>
      <c r="K12" s="178"/>
      <c r="L12" s="36" t="s">
        <v>83</v>
      </c>
      <c r="M12" s="179"/>
      <c r="N12" s="180"/>
      <c r="O12" s="181">
        <f>例③内訳!G14</f>
        <v>145000</v>
      </c>
      <c r="P12" s="182"/>
      <c r="Q12" s="183"/>
      <c r="R12" s="10"/>
      <c r="S12" s="5" t="s">
        <v>28</v>
      </c>
      <c r="T12" s="170" t="s">
        <v>68</v>
      </c>
      <c r="U12" s="184"/>
      <c r="V12" s="185" t="s">
        <v>29</v>
      </c>
      <c r="W12" s="186"/>
    </row>
    <row r="13" spans="1:23" ht="20.100000000000001" customHeight="1" x14ac:dyDescent="0.15">
      <c r="A13" s="34"/>
      <c r="B13" s="35"/>
      <c r="C13" s="152"/>
      <c r="D13" s="152"/>
      <c r="E13" s="152"/>
      <c r="F13" s="65"/>
      <c r="G13" s="52"/>
      <c r="H13" s="52"/>
      <c r="I13" s="53"/>
      <c r="J13" s="153"/>
      <c r="K13" s="154"/>
      <c r="L13" s="30"/>
      <c r="M13" s="155"/>
      <c r="N13" s="156"/>
      <c r="O13" s="156"/>
      <c r="P13" s="157"/>
      <c r="Q13" s="158"/>
      <c r="R13" s="10"/>
      <c r="S13" s="6" t="s">
        <v>30</v>
      </c>
      <c r="T13" s="20" t="s">
        <v>31</v>
      </c>
      <c r="U13" s="14" t="s">
        <v>30</v>
      </c>
      <c r="V13" s="168">
        <v>123456</v>
      </c>
      <c r="W13" s="169"/>
    </row>
    <row r="14" spans="1:23" ht="20.100000000000001" customHeight="1" x14ac:dyDescent="0.15">
      <c r="A14" s="34"/>
      <c r="B14" s="35"/>
      <c r="C14" s="152"/>
      <c r="D14" s="152"/>
      <c r="E14" s="152"/>
      <c r="F14" s="65"/>
      <c r="G14" s="52"/>
      <c r="H14" s="52"/>
      <c r="I14" s="53"/>
      <c r="J14" s="153"/>
      <c r="K14" s="154"/>
      <c r="L14" s="30"/>
      <c r="M14" s="155"/>
      <c r="N14" s="156"/>
      <c r="O14" s="156"/>
      <c r="P14" s="157"/>
      <c r="Q14" s="158"/>
      <c r="R14" s="10"/>
      <c r="S14" s="7" t="s">
        <v>32</v>
      </c>
      <c r="T14" s="21" t="s">
        <v>74</v>
      </c>
      <c r="U14" s="8" t="s">
        <v>34</v>
      </c>
      <c r="V14" s="170"/>
      <c r="W14" s="171"/>
    </row>
    <row r="15" spans="1:23" ht="20.100000000000001" customHeight="1" x14ac:dyDescent="0.15">
      <c r="A15" s="34"/>
      <c r="B15" s="35"/>
      <c r="C15" s="152" t="s">
        <v>73</v>
      </c>
      <c r="D15" s="152"/>
      <c r="E15" s="152"/>
      <c r="F15" s="47"/>
      <c r="G15" s="52"/>
      <c r="H15" s="52"/>
      <c r="I15" s="53"/>
      <c r="J15" s="153"/>
      <c r="K15" s="154"/>
      <c r="L15" s="30"/>
      <c r="M15" s="155"/>
      <c r="N15" s="156"/>
      <c r="O15" s="156">
        <f>SUM(O12:Q14)</f>
        <v>145000</v>
      </c>
      <c r="P15" s="157"/>
      <c r="Q15" s="158"/>
      <c r="R15" s="10"/>
      <c r="S15" s="37" t="s">
        <v>35</v>
      </c>
      <c r="T15" s="159" t="s">
        <v>76</v>
      </c>
      <c r="U15" s="160"/>
      <c r="V15" s="160"/>
      <c r="W15" s="161"/>
    </row>
    <row r="16" spans="1:23" ht="20.100000000000001" customHeight="1" x14ac:dyDescent="0.15">
      <c r="A16" s="34"/>
      <c r="B16" s="35"/>
      <c r="C16" s="152" t="s">
        <v>75</v>
      </c>
      <c r="D16" s="152"/>
      <c r="E16" s="152"/>
      <c r="F16" s="48"/>
      <c r="G16" s="52"/>
      <c r="H16" s="52"/>
      <c r="I16" s="53"/>
      <c r="J16" s="153"/>
      <c r="K16" s="154"/>
      <c r="L16" s="30"/>
      <c r="M16" s="155"/>
      <c r="N16" s="156"/>
      <c r="O16" s="156">
        <f>O15*0.1</f>
        <v>14500</v>
      </c>
      <c r="P16" s="157"/>
      <c r="Q16" s="158"/>
      <c r="R16" s="10"/>
      <c r="S16" s="6" t="s">
        <v>30</v>
      </c>
      <c r="T16" s="159" t="s">
        <v>77</v>
      </c>
      <c r="U16" s="160"/>
      <c r="V16" s="160"/>
      <c r="W16" s="161"/>
    </row>
    <row r="17" spans="1:23" ht="20.100000000000001" customHeight="1" x14ac:dyDescent="0.15">
      <c r="A17" s="140" t="s">
        <v>36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  <c r="O17" s="143">
        <f>SUM(O15:Q16)</f>
        <v>159500</v>
      </c>
      <c r="P17" s="144"/>
      <c r="Q17" s="145"/>
      <c r="R17" s="10"/>
      <c r="S17" s="9" t="s">
        <v>37</v>
      </c>
      <c r="T17" s="162"/>
      <c r="U17" s="163"/>
      <c r="V17" s="163"/>
      <c r="W17" s="164"/>
    </row>
    <row r="18" spans="1:23" ht="9" customHeight="1" x14ac:dyDescent="0.15">
      <c r="A18" s="146" t="s">
        <v>38</v>
      </c>
      <c r="B18" s="146"/>
      <c r="C18" s="146"/>
      <c r="D18" s="146"/>
      <c r="E18" s="146"/>
      <c r="F18" s="146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2"/>
    </row>
    <row r="19" spans="1:23" ht="9" customHeight="1" x14ac:dyDescent="0.15">
      <c r="A19" s="147"/>
      <c r="B19" s="147"/>
      <c r="C19" s="147"/>
      <c r="D19" s="147"/>
      <c r="E19" s="147"/>
      <c r="F19" s="147"/>
      <c r="G19" s="10"/>
      <c r="H19" s="10"/>
      <c r="I19" s="10"/>
      <c r="J19" s="10"/>
      <c r="K19" s="10"/>
      <c r="L19" s="10"/>
      <c r="M19" s="148" t="s">
        <v>39</v>
      </c>
      <c r="N19" s="148"/>
      <c r="O19" s="148"/>
      <c r="P19" s="148"/>
      <c r="Q19" s="148"/>
      <c r="R19" s="148"/>
      <c r="S19" s="15"/>
      <c r="T19" s="15"/>
      <c r="U19" s="15"/>
      <c r="V19" s="15"/>
      <c r="W19" s="15"/>
    </row>
    <row r="20" spans="1:23" ht="9" customHeight="1" x14ac:dyDescent="0.15">
      <c r="A20" s="149" t="s">
        <v>40</v>
      </c>
      <c r="B20" s="149"/>
      <c r="C20" s="68"/>
      <c r="D20" s="150" t="s">
        <v>41</v>
      </c>
      <c r="E20" s="151"/>
      <c r="F20" s="151"/>
      <c r="G20" s="17"/>
      <c r="H20" s="40"/>
      <c r="I20" s="16"/>
      <c r="J20" s="16"/>
      <c r="K20" s="16"/>
      <c r="L20" s="16"/>
      <c r="M20" s="148"/>
      <c r="N20" s="148"/>
      <c r="O20" s="148"/>
      <c r="P20" s="148"/>
      <c r="Q20" s="148"/>
      <c r="R20" s="148"/>
      <c r="S20" s="16"/>
      <c r="T20" s="16"/>
      <c r="U20" s="16"/>
      <c r="V20" s="16"/>
      <c r="W20" s="16"/>
    </row>
    <row r="21" spans="1:23" ht="9" customHeight="1" x14ac:dyDescent="0.15">
      <c r="A21" s="149"/>
      <c r="B21" s="149"/>
      <c r="C21" s="68"/>
      <c r="D21" s="150"/>
      <c r="E21" s="151"/>
      <c r="F21" s="151"/>
      <c r="G21" s="2"/>
      <c r="H21" s="4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9.9499999999999993" customHeight="1" x14ac:dyDescent="0.15">
      <c r="A22" s="115" t="s">
        <v>42</v>
      </c>
      <c r="B22" s="116"/>
      <c r="C22" s="116"/>
      <c r="D22" s="264">
        <f>O15</f>
        <v>145000</v>
      </c>
      <c r="E22" s="265"/>
      <c r="F22" s="266"/>
      <c r="G22" s="39"/>
      <c r="H22" s="42"/>
      <c r="I22" s="122" t="s">
        <v>43</v>
      </c>
      <c r="J22" s="124" t="s">
        <v>44</v>
      </c>
      <c r="K22" s="125"/>
      <c r="L22" s="126"/>
      <c r="M22" s="129" t="s">
        <v>45</v>
      </c>
      <c r="N22" s="130"/>
      <c r="O22" s="131"/>
      <c r="P22" s="18"/>
      <c r="Q22" s="132" t="s">
        <v>46</v>
      </c>
      <c r="R22" s="133"/>
      <c r="S22" s="133"/>
      <c r="T22" s="133"/>
      <c r="U22" s="133"/>
      <c r="V22" s="133"/>
      <c r="W22" s="134"/>
    </row>
    <row r="23" spans="1:23" ht="9.9499999999999993" customHeight="1" x14ac:dyDescent="0.15">
      <c r="A23" s="117"/>
      <c r="B23" s="118"/>
      <c r="C23" s="118"/>
      <c r="D23" s="267"/>
      <c r="E23" s="268"/>
      <c r="F23" s="269"/>
      <c r="G23" s="39"/>
      <c r="H23" s="43"/>
      <c r="I23" s="123"/>
      <c r="J23" s="127"/>
      <c r="K23" s="118"/>
      <c r="L23" s="128"/>
      <c r="M23" s="137" t="s">
        <v>47</v>
      </c>
      <c r="N23" s="138"/>
      <c r="O23" s="139"/>
      <c r="P23" s="18"/>
      <c r="Q23" s="113"/>
      <c r="R23" s="135"/>
      <c r="S23" s="135"/>
      <c r="T23" s="135"/>
      <c r="U23" s="135"/>
      <c r="V23" s="135"/>
      <c r="W23" s="136"/>
    </row>
    <row r="24" spans="1:23" ht="9.9499999999999993" customHeight="1" x14ac:dyDescent="0.15">
      <c r="A24" s="82" t="s">
        <v>48</v>
      </c>
      <c r="B24" s="74"/>
      <c r="C24" s="74"/>
      <c r="D24" s="270">
        <f>O16</f>
        <v>14500</v>
      </c>
      <c r="E24" s="271"/>
      <c r="F24" s="272"/>
      <c r="G24" s="39"/>
      <c r="H24" s="43"/>
      <c r="I24" s="91"/>
      <c r="J24" s="73"/>
      <c r="K24" s="74"/>
      <c r="L24" s="93"/>
      <c r="M24" s="79"/>
      <c r="N24" s="80"/>
      <c r="O24" s="81"/>
      <c r="P24" s="18"/>
      <c r="Q24" s="96" t="s">
        <v>49</v>
      </c>
      <c r="R24" s="97"/>
      <c r="S24" s="74"/>
      <c r="T24" s="74">
        <v>11</v>
      </c>
      <c r="U24" s="74" t="s">
        <v>18</v>
      </c>
      <c r="V24" s="74">
        <v>20</v>
      </c>
      <c r="W24" s="75" t="s">
        <v>19</v>
      </c>
    </row>
    <row r="25" spans="1:23" ht="9.9499999999999993" customHeight="1" x14ac:dyDescent="0.15">
      <c r="A25" s="107"/>
      <c r="B25" s="77"/>
      <c r="C25" s="77"/>
      <c r="D25" s="267"/>
      <c r="E25" s="268"/>
      <c r="F25" s="269"/>
      <c r="G25" s="39"/>
      <c r="H25" s="43"/>
      <c r="I25" s="111"/>
      <c r="J25" s="76"/>
      <c r="K25" s="77"/>
      <c r="L25" s="112"/>
      <c r="M25" s="79"/>
      <c r="N25" s="80"/>
      <c r="O25" s="81"/>
      <c r="P25" s="18"/>
      <c r="Q25" s="113"/>
      <c r="R25" s="114"/>
      <c r="S25" s="77"/>
      <c r="T25" s="77"/>
      <c r="U25" s="77"/>
      <c r="V25" s="77"/>
      <c r="W25" s="78"/>
    </row>
    <row r="26" spans="1:23" ht="9.9499999999999993" customHeight="1" x14ac:dyDescent="0.15">
      <c r="A26" s="82" t="s">
        <v>50</v>
      </c>
      <c r="B26" s="74"/>
      <c r="C26" s="74"/>
      <c r="D26" s="270"/>
      <c r="E26" s="271"/>
      <c r="F26" s="272"/>
      <c r="G26" s="39"/>
      <c r="H26" s="43"/>
      <c r="I26" s="91"/>
      <c r="J26" s="73"/>
      <c r="K26" s="74"/>
      <c r="L26" s="93"/>
      <c r="M26" s="79"/>
      <c r="N26" s="80"/>
      <c r="O26" s="81"/>
      <c r="P26" s="18"/>
      <c r="Q26" s="96" t="s">
        <v>51</v>
      </c>
      <c r="R26" s="97"/>
      <c r="S26" s="22">
        <v>100</v>
      </c>
      <c r="T26" s="22" t="s">
        <v>52</v>
      </c>
      <c r="U26" s="29"/>
      <c r="V26" s="22"/>
      <c r="W26" s="44"/>
    </row>
    <row r="27" spans="1:23" ht="9.9499999999999993" customHeight="1" x14ac:dyDescent="0.15">
      <c r="A27" s="107"/>
      <c r="B27" s="77"/>
      <c r="C27" s="77"/>
      <c r="D27" s="267"/>
      <c r="E27" s="268"/>
      <c r="F27" s="269"/>
      <c r="G27" s="39"/>
      <c r="H27" s="43"/>
      <c r="I27" s="111"/>
      <c r="J27" s="76"/>
      <c r="K27" s="77"/>
      <c r="L27" s="112"/>
      <c r="M27" s="79"/>
      <c r="N27" s="80"/>
      <c r="O27" s="81"/>
      <c r="P27" s="18"/>
      <c r="Q27" s="113" t="s">
        <v>53</v>
      </c>
      <c r="R27" s="114"/>
      <c r="S27" s="23">
        <v>0</v>
      </c>
      <c r="T27" s="23" t="s">
        <v>52</v>
      </c>
      <c r="U27" s="38" t="s">
        <v>54</v>
      </c>
      <c r="V27" s="23">
        <v>0</v>
      </c>
      <c r="W27" s="45" t="s">
        <v>55</v>
      </c>
    </row>
    <row r="28" spans="1:23" ht="9.9499999999999993" customHeight="1" x14ac:dyDescent="0.15">
      <c r="A28" s="82" t="s">
        <v>56</v>
      </c>
      <c r="B28" s="74"/>
      <c r="C28" s="74"/>
      <c r="D28" s="270"/>
      <c r="E28" s="271"/>
      <c r="F28" s="272"/>
      <c r="G28" s="39"/>
      <c r="H28" s="43"/>
      <c r="I28" s="91"/>
      <c r="J28" s="73"/>
      <c r="K28" s="74"/>
      <c r="L28" s="93"/>
      <c r="M28" s="79"/>
      <c r="N28" s="80"/>
      <c r="O28" s="81"/>
      <c r="P28" s="18"/>
      <c r="Q28" s="96" t="s">
        <v>57</v>
      </c>
      <c r="R28" s="97"/>
      <c r="S28" s="73" t="s">
        <v>78</v>
      </c>
      <c r="T28" s="74"/>
      <c r="U28" s="74"/>
      <c r="V28" s="74"/>
      <c r="W28" s="75"/>
    </row>
    <row r="29" spans="1:23" ht="9.9499999999999993" customHeight="1" x14ac:dyDescent="0.15">
      <c r="A29" s="107"/>
      <c r="B29" s="77"/>
      <c r="C29" s="77"/>
      <c r="D29" s="267"/>
      <c r="E29" s="268"/>
      <c r="F29" s="269"/>
      <c r="G29" s="39"/>
      <c r="H29" s="43"/>
      <c r="I29" s="111"/>
      <c r="J29" s="76"/>
      <c r="K29" s="77"/>
      <c r="L29" s="112"/>
      <c r="M29" s="79"/>
      <c r="N29" s="80"/>
      <c r="O29" s="81"/>
      <c r="P29" s="18"/>
      <c r="Q29" s="113"/>
      <c r="R29" s="114"/>
      <c r="S29" s="76"/>
      <c r="T29" s="77"/>
      <c r="U29" s="77"/>
      <c r="V29" s="77"/>
      <c r="W29" s="78"/>
    </row>
    <row r="30" spans="1:23" ht="9.9499999999999993" customHeight="1" x14ac:dyDescent="0.15">
      <c r="A30" s="82" t="s">
        <v>58</v>
      </c>
      <c r="B30" s="74"/>
      <c r="C30" s="74"/>
      <c r="D30" s="270"/>
      <c r="E30" s="271"/>
      <c r="F30" s="272"/>
      <c r="G30" s="39"/>
      <c r="H30" s="43"/>
      <c r="I30" s="91"/>
      <c r="J30" s="73"/>
      <c r="K30" s="74"/>
      <c r="L30" s="93"/>
      <c r="M30" s="79"/>
      <c r="N30" s="80"/>
      <c r="O30" s="81"/>
      <c r="P30" s="18"/>
      <c r="Q30" s="96" t="s">
        <v>59</v>
      </c>
      <c r="R30" s="97"/>
      <c r="S30" s="100"/>
      <c r="T30" s="100"/>
      <c r="U30" s="100"/>
      <c r="V30" s="100"/>
      <c r="W30" s="101"/>
    </row>
    <row r="31" spans="1:23" ht="9.9499999999999993" customHeight="1" x14ac:dyDescent="0.15">
      <c r="A31" s="83"/>
      <c r="B31" s="84"/>
      <c r="C31" s="84"/>
      <c r="D31" s="273"/>
      <c r="E31" s="274"/>
      <c r="F31" s="275"/>
      <c r="G31" s="39"/>
      <c r="H31" s="43"/>
      <c r="I31" s="92"/>
      <c r="J31" s="94"/>
      <c r="K31" s="84"/>
      <c r="L31" s="95"/>
      <c r="M31" s="104"/>
      <c r="N31" s="105"/>
      <c r="O31" s="106"/>
      <c r="P31" s="18"/>
      <c r="Q31" s="98"/>
      <c r="R31" s="99"/>
      <c r="S31" s="102"/>
      <c r="T31" s="102"/>
      <c r="U31" s="102"/>
      <c r="V31" s="102"/>
      <c r="W31" s="103"/>
    </row>
    <row r="32" spans="1:23" ht="17.2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2"/>
    </row>
    <row r="33" spans="1:23" ht="35.1" customHeight="1" x14ac:dyDescent="0.15">
      <c r="A33" s="68" t="s">
        <v>60</v>
      </c>
      <c r="B33" s="69"/>
      <c r="C33" s="69"/>
      <c r="D33" s="70"/>
      <c r="E33" s="69"/>
      <c r="F33" s="69"/>
      <c r="G33" s="69"/>
      <c r="H33" s="69"/>
      <c r="I33" s="69"/>
      <c r="J33" s="69"/>
      <c r="K33" s="69"/>
      <c r="L33" s="69"/>
      <c r="M33" s="69"/>
      <c r="N33" s="71"/>
      <c r="O33" s="70" t="s">
        <v>61</v>
      </c>
      <c r="P33" s="69"/>
      <c r="Q33" s="71"/>
      <c r="R33" s="70"/>
      <c r="S33" s="69"/>
      <c r="T33" s="69"/>
      <c r="U33" s="69"/>
      <c r="V33" s="69"/>
      <c r="W33" s="72"/>
    </row>
  </sheetData>
  <mergeCells count="109">
    <mergeCell ref="A33:C33"/>
    <mergeCell ref="D33:N33"/>
    <mergeCell ref="O33:Q33"/>
    <mergeCell ref="R33:W33"/>
    <mergeCell ref="S28:W29"/>
    <mergeCell ref="M29:O29"/>
    <mergeCell ref="A30:C31"/>
    <mergeCell ref="D30:F31"/>
    <mergeCell ref="I30:I31"/>
    <mergeCell ref="J30:L31"/>
    <mergeCell ref="M30:O30"/>
    <mergeCell ref="Q30:R31"/>
    <mergeCell ref="S30:W31"/>
    <mergeCell ref="M31:O31"/>
    <mergeCell ref="A28:C29"/>
    <mergeCell ref="D28:F29"/>
    <mergeCell ref="I28:I29"/>
    <mergeCell ref="J28:L29"/>
    <mergeCell ref="M28:O28"/>
    <mergeCell ref="Q28:R29"/>
    <mergeCell ref="A26:C27"/>
    <mergeCell ref="D26:F27"/>
    <mergeCell ref="I26:I27"/>
    <mergeCell ref="J26:L27"/>
    <mergeCell ref="M26:O26"/>
    <mergeCell ref="Q26:R26"/>
    <mergeCell ref="M27:O27"/>
    <mergeCell ref="Q27:R27"/>
    <mergeCell ref="S24:S25"/>
    <mergeCell ref="T24:T25"/>
    <mergeCell ref="U24:U25"/>
    <mergeCell ref="V24:V25"/>
    <mergeCell ref="W24:W25"/>
    <mergeCell ref="M25:O25"/>
    <mergeCell ref="A24:C25"/>
    <mergeCell ref="D24:F25"/>
    <mergeCell ref="I24:I25"/>
    <mergeCell ref="J24:L25"/>
    <mergeCell ref="M24:O24"/>
    <mergeCell ref="Q24:R25"/>
    <mergeCell ref="A22:C23"/>
    <mergeCell ref="D22:F23"/>
    <mergeCell ref="I22:I23"/>
    <mergeCell ref="J22:L23"/>
    <mergeCell ref="M22:O22"/>
    <mergeCell ref="Q22:W23"/>
    <mergeCell ref="M23:O23"/>
    <mergeCell ref="A17:N17"/>
    <mergeCell ref="O17:Q17"/>
    <mergeCell ref="A18:F19"/>
    <mergeCell ref="M19:R20"/>
    <mergeCell ref="A20:C21"/>
    <mergeCell ref="D20:F21"/>
    <mergeCell ref="C15:E15"/>
    <mergeCell ref="J15:K15"/>
    <mergeCell ref="M15:N15"/>
    <mergeCell ref="O15:Q15"/>
    <mergeCell ref="T15:W15"/>
    <mergeCell ref="C16:E16"/>
    <mergeCell ref="J16:K16"/>
    <mergeCell ref="M16:N16"/>
    <mergeCell ref="O16:Q16"/>
    <mergeCell ref="T16:W17"/>
    <mergeCell ref="C13:E13"/>
    <mergeCell ref="J13:K13"/>
    <mergeCell ref="M13:N13"/>
    <mergeCell ref="O13:Q13"/>
    <mergeCell ref="V13:W14"/>
    <mergeCell ref="C14:E14"/>
    <mergeCell ref="J14:K14"/>
    <mergeCell ref="M14:N14"/>
    <mergeCell ref="O14:Q14"/>
    <mergeCell ref="V11:W11"/>
    <mergeCell ref="C12:E12"/>
    <mergeCell ref="G12:I12"/>
    <mergeCell ref="J12:K12"/>
    <mergeCell ref="M12:N12"/>
    <mergeCell ref="O12:Q12"/>
    <mergeCell ref="T12:U12"/>
    <mergeCell ref="V12:W12"/>
    <mergeCell ref="C11:E11"/>
    <mergeCell ref="G11:I11"/>
    <mergeCell ref="J11:K11"/>
    <mergeCell ref="M11:N11"/>
    <mergeCell ref="O11:Q11"/>
    <mergeCell ref="T11:U11"/>
    <mergeCell ref="A8:C9"/>
    <mergeCell ref="D8:N9"/>
    <mergeCell ref="P8:Q8"/>
    <mergeCell ref="R8:W8"/>
    <mergeCell ref="P9:Q9"/>
    <mergeCell ref="R9:S9"/>
    <mergeCell ref="U9:V9"/>
    <mergeCell ref="P6:Q6"/>
    <mergeCell ref="R6:W6"/>
    <mergeCell ref="A7:C7"/>
    <mergeCell ref="D7:N7"/>
    <mergeCell ref="P7:Q7"/>
    <mergeCell ref="R7:W7"/>
    <mergeCell ref="J1:N1"/>
    <mergeCell ref="A2:F2"/>
    <mergeCell ref="K2:M2"/>
    <mergeCell ref="P3:W3"/>
    <mergeCell ref="A4:C4"/>
    <mergeCell ref="D4:H5"/>
    <mergeCell ref="P4:Q4"/>
    <mergeCell ref="R4:W4"/>
    <mergeCell ref="A5:C5"/>
    <mergeCell ref="R5:W5"/>
  </mergeCells>
  <phoneticPr fontId="2"/>
  <dataValidations count="2">
    <dataValidation type="list" showInputMessage="1" showErrorMessage="1" sqref="F12:F15" xr:uid="{2BD90820-CDB9-4DE5-890F-FAB60E51DEB0}">
      <formula1>"　,10％,軽8％,8％"</formula1>
    </dataValidation>
    <dataValidation type="list" allowBlank="1" showInputMessage="1" showErrorMessage="1" sqref="A26:C27" xr:uid="{26DD8261-1A8E-413D-A374-FF5A4FAE45D9}">
      <formula1>"軽8％対象,8％対象"</formula1>
    </dataValidation>
  </dataValidations>
  <printOptions horizontalCentered="1" verticalCentered="1"/>
  <pageMargins left="0.59055118110236227" right="0.59055118110236227" top="0.98425196850393704" bottom="0.47244094488188981" header="0.23622047244094491" footer="0.23622047244094491"/>
  <pageSetup paperSize="9" orientation="landscape" horizontalDpi="300" verticalDpi="300" copies="5" r:id="rId1"/>
  <headerFooter>
    <oddHeader>&amp;C&amp;8▲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257D-CF81-4F9E-9FB0-49190EF1990E}">
  <dimension ref="A1:H40"/>
  <sheetViews>
    <sheetView showZeros="0" view="pageBreakPreview" zoomScaleNormal="100" zoomScaleSheetLayoutView="100" workbookViewId="0">
      <selection activeCell="D17" sqref="D17"/>
    </sheetView>
  </sheetViews>
  <sheetFormatPr defaultColWidth="9" defaultRowHeight="13.5" x14ac:dyDescent="0.15"/>
  <cols>
    <col min="1" max="1" width="5.28515625" style="54" customWidth="1"/>
    <col min="2" max="3" width="29.7109375" style="54" customWidth="1"/>
    <col min="4" max="4" width="17.7109375" style="54" customWidth="1"/>
    <col min="5" max="5" width="7.5703125" style="54" customWidth="1"/>
    <col min="6" max="6" width="17.7109375" style="54" customWidth="1"/>
    <col min="7" max="8" width="20.7109375" style="54" customWidth="1"/>
    <col min="9" max="256" width="9" style="54"/>
    <col min="257" max="257" width="4.5703125" style="54" customWidth="1"/>
    <col min="258" max="259" width="29.7109375" style="54" customWidth="1"/>
    <col min="260" max="260" width="6.7109375" style="54" customWidth="1"/>
    <col min="261" max="262" width="15.7109375" style="54" customWidth="1"/>
    <col min="263" max="263" width="20.7109375" style="54" customWidth="1"/>
    <col min="264" max="264" width="22.7109375" style="54" customWidth="1"/>
    <col min="265" max="512" width="9" style="54"/>
    <col min="513" max="513" width="4.5703125" style="54" customWidth="1"/>
    <col min="514" max="515" width="29.7109375" style="54" customWidth="1"/>
    <col min="516" max="516" width="6.7109375" style="54" customWidth="1"/>
    <col min="517" max="518" width="15.7109375" style="54" customWidth="1"/>
    <col min="519" max="519" width="20.7109375" style="54" customWidth="1"/>
    <col min="520" max="520" width="22.7109375" style="54" customWidth="1"/>
    <col min="521" max="768" width="9" style="54"/>
    <col min="769" max="769" width="4.5703125" style="54" customWidth="1"/>
    <col min="770" max="771" width="29.7109375" style="54" customWidth="1"/>
    <col min="772" max="772" width="6.7109375" style="54" customWidth="1"/>
    <col min="773" max="774" width="15.7109375" style="54" customWidth="1"/>
    <col min="775" max="775" width="20.7109375" style="54" customWidth="1"/>
    <col min="776" max="776" width="22.7109375" style="54" customWidth="1"/>
    <col min="777" max="1024" width="9" style="54"/>
    <col min="1025" max="1025" width="4.5703125" style="54" customWidth="1"/>
    <col min="1026" max="1027" width="29.7109375" style="54" customWidth="1"/>
    <col min="1028" max="1028" width="6.7109375" style="54" customWidth="1"/>
    <col min="1029" max="1030" width="15.7109375" style="54" customWidth="1"/>
    <col min="1031" max="1031" width="20.7109375" style="54" customWidth="1"/>
    <col min="1032" max="1032" width="22.7109375" style="54" customWidth="1"/>
    <col min="1033" max="1280" width="9" style="54"/>
    <col min="1281" max="1281" width="4.5703125" style="54" customWidth="1"/>
    <col min="1282" max="1283" width="29.7109375" style="54" customWidth="1"/>
    <col min="1284" max="1284" width="6.7109375" style="54" customWidth="1"/>
    <col min="1285" max="1286" width="15.7109375" style="54" customWidth="1"/>
    <col min="1287" max="1287" width="20.7109375" style="54" customWidth="1"/>
    <col min="1288" max="1288" width="22.7109375" style="54" customWidth="1"/>
    <col min="1289" max="1536" width="9" style="54"/>
    <col min="1537" max="1537" width="4.5703125" style="54" customWidth="1"/>
    <col min="1538" max="1539" width="29.7109375" style="54" customWidth="1"/>
    <col min="1540" max="1540" width="6.7109375" style="54" customWidth="1"/>
    <col min="1541" max="1542" width="15.7109375" style="54" customWidth="1"/>
    <col min="1543" max="1543" width="20.7109375" style="54" customWidth="1"/>
    <col min="1544" max="1544" width="22.7109375" style="54" customWidth="1"/>
    <col min="1545" max="1792" width="9" style="54"/>
    <col min="1793" max="1793" width="4.5703125" style="54" customWidth="1"/>
    <col min="1794" max="1795" width="29.7109375" style="54" customWidth="1"/>
    <col min="1796" max="1796" width="6.7109375" style="54" customWidth="1"/>
    <col min="1797" max="1798" width="15.7109375" style="54" customWidth="1"/>
    <col min="1799" max="1799" width="20.7109375" style="54" customWidth="1"/>
    <col min="1800" max="1800" width="22.7109375" style="54" customWidth="1"/>
    <col min="1801" max="2048" width="9" style="54"/>
    <col min="2049" max="2049" width="4.5703125" style="54" customWidth="1"/>
    <col min="2050" max="2051" width="29.7109375" style="54" customWidth="1"/>
    <col min="2052" max="2052" width="6.7109375" style="54" customWidth="1"/>
    <col min="2053" max="2054" width="15.7109375" style="54" customWidth="1"/>
    <col min="2055" max="2055" width="20.7109375" style="54" customWidth="1"/>
    <col min="2056" max="2056" width="22.7109375" style="54" customWidth="1"/>
    <col min="2057" max="2304" width="9" style="54"/>
    <col min="2305" max="2305" width="4.5703125" style="54" customWidth="1"/>
    <col min="2306" max="2307" width="29.7109375" style="54" customWidth="1"/>
    <col min="2308" max="2308" width="6.7109375" style="54" customWidth="1"/>
    <col min="2309" max="2310" width="15.7109375" style="54" customWidth="1"/>
    <col min="2311" max="2311" width="20.7109375" style="54" customWidth="1"/>
    <col min="2312" max="2312" width="22.7109375" style="54" customWidth="1"/>
    <col min="2313" max="2560" width="9" style="54"/>
    <col min="2561" max="2561" width="4.5703125" style="54" customWidth="1"/>
    <col min="2562" max="2563" width="29.7109375" style="54" customWidth="1"/>
    <col min="2564" max="2564" width="6.7109375" style="54" customWidth="1"/>
    <col min="2565" max="2566" width="15.7109375" style="54" customWidth="1"/>
    <col min="2567" max="2567" width="20.7109375" style="54" customWidth="1"/>
    <col min="2568" max="2568" width="22.7109375" style="54" customWidth="1"/>
    <col min="2569" max="2816" width="9" style="54"/>
    <col min="2817" max="2817" width="4.5703125" style="54" customWidth="1"/>
    <col min="2818" max="2819" width="29.7109375" style="54" customWidth="1"/>
    <col min="2820" max="2820" width="6.7109375" style="54" customWidth="1"/>
    <col min="2821" max="2822" width="15.7109375" style="54" customWidth="1"/>
    <col min="2823" max="2823" width="20.7109375" style="54" customWidth="1"/>
    <col min="2824" max="2824" width="22.7109375" style="54" customWidth="1"/>
    <col min="2825" max="3072" width="9" style="54"/>
    <col min="3073" max="3073" width="4.5703125" style="54" customWidth="1"/>
    <col min="3074" max="3075" width="29.7109375" style="54" customWidth="1"/>
    <col min="3076" max="3076" width="6.7109375" style="54" customWidth="1"/>
    <col min="3077" max="3078" width="15.7109375" style="54" customWidth="1"/>
    <col min="3079" max="3079" width="20.7109375" style="54" customWidth="1"/>
    <col min="3080" max="3080" width="22.7109375" style="54" customWidth="1"/>
    <col min="3081" max="3328" width="9" style="54"/>
    <col min="3329" max="3329" width="4.5703125" style="54" customWidth="1"/>
    <col min="3330" max="3331" width="29.7109375" style="54" customWidth="1"/>
    <col min="3332" max="3332" width="6.7109375" style="54" customWidth="1"/>
    <col min="3333" max="3334" width="15.7109375" style="54" customWidth="1"/>
    <col min="3335" max="3335" width="20.7109375" style="54" customWidth="1"/>
    <col min="3336" max="3336" width="22.7109375" style="54" customWidth="1"/>
    <col min="3337" max="3584" width="9" style="54"/>
    <col min="3585" max="3585" width="4.5703125" style="54" customWidth="1"/>
    <col min="3586" max="3587" width="29.7109375" style="54" customWidth="1"/>
    <col min="3588" max="3588" width="6.7109375" style="54" customWidth="1"/>
    <col min="3589" max="3590" width="15.7109375" style="54" customWidth="1"/>
    <col min="3591" max="3591" width="20.7109375" style="54" customWidth="1"/>
    <col min="3592" max="3592" width="22.7109375" style="54" customWidth="1"/>
    <col min="3593" max="3840" width="9" style="54"/>
    <col min="3841" max="3841" width="4.5703125" style="54" customWidth="1"/>
    <col min="3842" max="3843" width="29.7109375" style="54" customWidth="1"/>
    <col min="3844" max="3844" width="6.7109375" style="54" customWidth="1"/>
    <col min="3845" max="3846" width="15.7109375" style="54" customWidth="1"/>
    <col min="3847" max="3847" width="20.7109375" style="54" customWidth="1"/>
    <col min="3848" max="3848" width="22.7109375" style="54" customWidth="1"/>
    <col min="3849" max="4096" width="9" style="54"/>
    <col min="4097" max="4097" width="4.5703125" style="54" customWidth="1"/>
    <col min="4098" max="4099" width="29.7109375" style="54" customWidth="1"/>
    <col min="4100" max="4100" width="6.7109375" style="54" customWidth="1"/>
    <col min="4101" max="4102" width="15.7109375" style="54" customWidth="1"/>
    <col min="4103" max="4103" width="20.7109375" style="54" customWidth="1"/>
    <col min="4104" max="4104" width="22.7109375" style="54" customWidth="1"/>
    <col min="4105" max="4352" width="9" style="54"/>
    <col min="4353" max="4353" width="4.5703125" style="54" customWidth="1"/>
    <col min="4354" max="4355" width="29.7109375" style="54" customWidth="1"/>
    <col min="4356" max="4356" width="6.7109375" style="54" customWidth="1"/>
    <col min="4357" max="4358" width="15.7109375" style="54" customWidth="1"/>
    <col min="4359" max="4359" width="20.7109375" style="54" customWidth="1"/>
    <col min="4360" max="4360" width="22.7109375" style="54" customWidth="1"/>
    <col min="4361" max="4608" width="9" style="54"/>
    <col min="4609" max="4609" width="4.5703125" style="54" customWidth="1"/>
    <col min="4610" max="4611" width="29.7109375" style="54" customWidth="1"/>
    <col min="4612" max="4612" width="6.7109375" style="54" customWidth="1"/>
    <col min="4613" max="4614" width="15.7109375" style="54" customWidth="1"/>
    <col min="4615" max="4615" width="20.7109375" style="54" customWidth="1"/>
    <col min="4616" max="4616" width="22.7109375" style="54" customWidth="1"/>
    <col min="4617" max="4864" width="9" style="54"/>
    <col min="4865" max="4865" width="4.5703125" style="54" customWidth="1"/>
    <col min="4866" max="4867" width="29.7109375" style="54" customWidth="1"/>
    <col min="4868" max="4868" width="6.7109375" style="54" customWidth="1"/>
    <col min="4869" max="4870" width="15.7109375" style="54" customWidth="1"/>
    <col min="4871" max="4871" width="20.7109375" style="54" customWidth="1"/>
    <col min="4872" max="4872" width="22.7109375" style="54" customWidth="1"/>
    <col min="4873" max="5120" width="9" style="54"/>
    <col min="5121" max="5121" width="4.5703125" style="54" customWidth="1"/>
    <col min="5122" max="5123" width="29.7109375" style="54" customWidth="1"/>
    <col min="5124" max="5124" width="6.7109375" style="54" customWidth="1"/>
    <col min="5125" max="5126" width="15.7109375" style="54" customWidth="1"/>
    <col min="5127" max="5127" width="20.7109375" style="54" customWidth="1"/>
    <col min="5128" max="5128" width="22.7109375" style="54" customWidth="1"/>
    <col min="5129" max="5376" width="9" style="54"/>
    <col min="5377" max="5377" width="4.5703125" style="54" customWidth="1"/>
    <col min="5378" max="5379" width="29.7109375" style="54" customWidth="1"/>
    <col min="5380" max="5380" width="6.7109375" style="54" customWidth="1"/>
    <col min="5381" max="5382" width="15.7109375" style="54" customWidth="1"/>
    <col min="5383" max="5383" width="20.7109375" style="54" customWidth="1"/>
    <col min="5384" max="5384" width="22.7109375" style="54" customWidth="1"/>
    <col min="5385" max="5632" width="9" style="54"/>
    <col min="5633" max="5633" width="4.5703125" style="54" customWidth="1"/>
    <col min="5634" max="5635" width="29.7109375" style="54" customWidth="1"/>
    <col min="5636" max="5636" width="6.7109375" style="54" customWidth="1"/>
    <col min="5637" max="5638" width="15.7109375" style="54" customWidth="1"/>
    <col min="5639" max="5639" width="20.7109375" style="54" customWidth="1"/>
    <col min="5640" max="5640" width="22.7109375" style="54" customWidth="1"/>
    <col min="5641" max="5888" width="9" style="54"/>
    <col min="5889" max="5889" width="4.5703125" style="54" customWidth="1"/>
    <col min="5890" max="5891" width="29.7109375" style="54" customWidth="1"/>
    <col min="5892" max="5892" width="6.7109375" style="54" customWidth="1"/>
    <col min="5893" max="5894" width="15.7109375" style="54" customWidth="1"/>
    <col min="5895" max="5895" width="20.7109375" style="54" customWidth="1"/>
    <col min="5896" max="5896" width="22.7109375" style="54" customWidth="1"/>
    <col min="5897" max="6144" width="9" style="54"/>
    <col min="6145" max="6145" width="4.5703125" style="54" customWidth="1"/>
    <col min="6146" max="6147" width="29.7109375" style="54" customWidth="1"/>
    <col min="6148" max="6148" width="6.7109375" style="54" customWidth="1"/>
    <col min="6149" max="6150" width="15.7109375" style="54" customWidth="1"/>
    <col min="6151" max="6151" width="20.7109375" style="54" customWidth="1"/>
    <col min="6152" max="6152" width="22.7109375" style="54" customWidth="1"/>
    <col min="6153" max="6400" width="9" style="54"/>
    <col min="6401" max="6401" width="4.5703125" style="54" customWidth="1"/>
    <col min="6402" max="6403" width="29.7109375" style="54" customWidth="1"/>
    <col min="6404" max="6404" width="6.7109375" style="54" customWidth="1"/>
    <col min="6405" max="6406" width="15.7109375" style="54" customWidth="1"/>
    <col min="6407" max="6407" width="20.7109375" style="54" customWidth="1"/>
    <col min="6408" max="6408" width="22.7109375" style="54" customWidth="1"/>
    <col min="6409" max="6656" width="9" style="54"/>
    <col min="6657" max="6657" width="4.5703125" style="54" customWidth="1"/>
    <col min="6658" max="6659" width="29.7109375" style="54" customWidth="1"/>
    <col min="6660" max="6660" width="6.7109375" style="54" customWidth="1"/>
    <col min="6661" max="6662" width="15.7109375" style="54" customWidth="1"/>
    <col min="6663" max="6663" width="20.7109375" style="54" customWidth="1"/>
    <col min="6664" max="6664" width="22.7109375" style="54" customWidth="1"/>
    <col min="6665" max="6912" width="9" style="54"/>
    <col min="6913" max="6913" width="4.5703125" style="54" customWidth="1"/>
    <col min="6914" max="6915" width="29.7109375" style="54" customWidth="1"/>
    <col min="6916" max="6916" width="6.7109375" style="54" customWidth="1"/>
    <col min="6917" max="6918" width="15.7109375" style="54" customWidth="1"/>
    <col min="6919" max="6919" width="20.7109375" style="54" customWidth="1"/>
    <col min="6920" max="6920" width="22.7109375" style="54" customWidth="1"/>
    <col min="6921" max="7168" width="9" style="54"/>
    <col min="7169" max="7169" width="4.5703125" style="54" customWidth="1"/>
    <col min="7170" max="7171" width="29.7109375" style="54" customWidth="1"/>
    <col min="7172" max="7172" width="6.7109375" style="54" customWidth="1"/>
    <col min="7173" max="7174" width="15.7109375" style="54" customWidth="1"/>
    <col min="7175" max="7175" width="20.7109375" style="54" customWidth="1"/>
    <col min="7176" max="7176" width="22.7109375" style="54" customWidth="1"/>
    <col min="7177" max="7424" width="9" style="54"/>
    <col min="7425" max="7425" width="4.5703125" style="54" customWidth="1"/>
    <col min="7426" max="7427" width="29.7109375" style="54" customWidth="1"/>
    <col min="7428" max="7428" width="6.7109375" style="54" customWidth="1"/>
    <col min="7429" max="7430" width="15.7109375" style="54" customWidth="1"/>
    <col min="7431" max="7431" width="20.7109375" style="54" customWidth="1"/>
    <col min="7432" max="7432" width="22.7109375" style="54" customWidth="1"/>
    <col min="7433" max="7680" width="9" style="54"/>
    <col min="7681" max="7681" width="4.5703125" style="54" customWidth="1"/>
    <col min="7682" max="7683" width="29.7109375" style="54" customWidth="1"/>
    <col min="7684" max="7684" width="6.7109375" style="54" customWidth="1"/>
    <col min="7685" max="7686" width="15.7109375" style="54" customWidth="1"/>
    <col min="7687" max="7687" width="20.7109375" style="54" customWidth="1"/>
    <col min="7688" max="7688" width="22.7109375" style="54" customWidth="1"/>
    <col min="7689" max="7936" width="9" style="54"/>
    <col min="7937" max="7937" width="4.5703125" style="54" customWidth="1"/>
    <col min="7938" max="7939" width="29.7109375" style="54" customWidth="1"/>
    <col min="7940" max="7940" width="6.7109375" style="54" customWidth="1"/>
    <col min="7941" max="7942" width="15.7109375" style="54" customWidth="1"/>
    <col min="7943" max="7943" width="20.7109375" style="54" customWidth="1"/>
    <col min="7944" max="7944" width="22.7109375" style="54" customWidth="1"/>
    <col min="7945" max="8192" width="9" style="54"/>
    <col min="8193" max="8193" width="4.5703125" style="54" customWidth="1"/>
    <col min="8194" max="8195" width="29.7109375" style="54" customWidth="1"/>
    <col min="8196" max="8196" width="6.7109375" style="54" customWidth="1"/>
    <col min="8197" max="8198" width="15.7109375" style="54" customWidth="1"/>
    <col min="8199" max="8199" width="20.7109375" style="54" customWidth="1"/>
    <col min="8200" max="8200" width="22.7109375" style="54" customWidth="1"/>
    <col min="8201" max="8448" width="9" style="54"/>
    <col min="8449" max="8449" width="4.5703125" style="54" customWidth="1"/>
    <col min="8450" max="8451" width="29.7109375" style="54" customWidth="1"/>
    <col min="8452" max="8452" width="6.7109375" style="54" customWidth="1"/>
    <col min="8453" max="8454" width="15.7109375" style="54" customWidth="1"/>
    <col min="8455" max="8455" width="20.7109375" style="54" customWidth="1"/>
    <col min="8456" max="8456" width="22.7109375" style="54" customWidth="1"/>
    <col min="8457" max="8704" width="9" style="54"/>
    <col min="8705" max="8705" width="4.5703125" style="54" customWidth="1"/>
    <col min="8706" max="8707" width="29.7109375" style="54" customWidth="1"/>
    <col min="8708" max="8708" width="6.7109375" style="54" customWidth="1"/>
    <col min="8709" max="8710" width="15.7109375" style="54" customWidth="1"/>
    <col min="8711" max="8711" width="20.7109375" style="54" customWidth="1"/>
    <col min="8712" max="8712" width="22.7109375" style="54" customWidth="1"/>
    <col min="8713" max="8960" width="9" style="54"/>
    <col min="8961" max="8961" width="4.5703125" style="54" customWidth="1"/>
    <col min="8962" max="8963" width="29.7109375" style="54" customWidth="1"/>
    <col min="8964" max="8964" width="6.7109375" style="54" customWidth="1"/>
    <col min="8965" max="8966" width="15.7109375" style="54" customWidth="1"/>
    <col min="8967" max="8967" width="20.7109375" style="54" customWidth="1"/>
    <col min="8968" max="8968" width="22.7109375" style="54" customWidth="1"/>
    <col min="8969" max="9216" width="9" style="54"/>
    <col min="9217" max="9217" width="4.5703125" style="54" customWidth="1"/>
    <col min="9218" max="9219" width="29.7109375" style="54" customWidth="1"/>
    <col min="9220" max="9220" width="6.7109375" style="54" customWidth="1"/>
    <col min="9221" max="9222" width="15.7109375" style="54" customWidth="1"/>
    <col min="9223" max="9223" width="20.7109375" style="54" customWidth="1"/>
    <col min="9224" max="9224" width="22.7109375" style="54" customWidth="1"/>
    <col min="9225" max="9472" width="9" style="54"/>
    <col min="9473" max="9473" width="4.5703125" style="54" customWidth="1"/>
    <col min="9474" max="9475" width="29.7109375" style="54" customWidth="1"/>
    <col min="9476" max="9476" width="6.7109375" style="54" customWidth="1"/>
    <col min="9477" max="9478" width="15.7109375" style="54" customWidth="1"/>
    <col min="9479" max="9479" width="20.7109375" style="54" customWidth="1"/>
    <col min="9480" max="9480" width="22.7109375" style="54" customWidth="1"/>
    <col min="9481" max="9728" width="9" style="54"/>
    <col min="9729" max="9729" width="4.5703125" style="54" customWidth="1"/>
    <col min="9730" max="9731" width="29.7109375" style="54" customWidth="1"/>
    <col min="9732" max="9732" width="6.7109375" style="54" customWidth="1"/>
    <col min="9733" max="9734" width="15.7109375" style="54" customWidth="1"/>
    <col min="9735" max="9735" width="20.7109375" style="54" customWidth="1"/>
    <col min="9736" max="9736" width="22.7109375" style="54" customWidth="1"/>
    <col min="9737" max="9984" width="9" style="54"/>
    <col min="9985" max="9985" width="4.5703125" style="54" customWidth="1"/>
    <col min="9986" max="9987" width="29.7109375" style="54" customWidth="1"/>
    <col min="9988" max="9988" width="6.7109375" style="54" customWidth="1"/>
    <col min="9989" max="9990" width="15.7109375" style="54" customWidth="1"/>
    <col min="9991" max="9991" width="20.7109375" style="54" customWidth="1"/>
    <col min="9992" max="9992" width="22.7109375" style="54" customWidth="1"/>
    <col min="9993" max="10240" width="9" style="54"/>
    <col min="10241" max="10241" width="4.5703125" style="54" customWidth="1"/>
    <col min="10242" max="10243" width="29.7109375" style="54" customWidth="1"/>
    <col min="10244" max="10244" width="6.7109375" style="54" customWidth="1"/>
    <col min="10245" max="10246" width="15.7109375" style="54" customWidth="1"/>
    <col min="10247" max="10247" width="20.7109375" style="54" customWidth="1"/>
    <col min="10248" max="10248" width="22.7109375" style="54" customWidth="1"/>
    <col min="10249" max="10496" width="9" style="54"/>
    <col min="10497" max="10497" width="4.5703125" style="54" customWidth="1"/>
    <col min="10498" max="10499" width="29.7109375" style="54" customWidth="1"/>
    <col min="10500" max="10500" width="6.7109375" style="54" customWidth="1"/>
    <col min="10501" max="10502" width="15.7109375" style="54" customWidth="1"/>
    <col min="10503" max="10503" width="20.7109375" style="54" customWidth="1"/>
    <col min="10504" max="10504" width="22.7109375" style="54" customWidth="1"/>
    <col min="10505" max="10752" width="9" style="54"/>
    <col min="10753" max="10753" width="4.5703125" style="54" customWidth="1"/>
    <col min="10754" max="10755" width="29.7109375" style="54" customWidth="1"/>
    <col min="10756" max="10756" width="6.7109375" style="54" customWidth="1"/>
    <col min="10757" max="10758" width="15.7109375" style="54" customWidth="1"/>
    <col min="10759" max="10759" width="20.7109375" style="54" customWidth="1"/>
    <col min="10760" max="10760" width="22.7109375" style="54" customWidth="1"/>
    <col min="10761" max="11008" width="9" style="54"/>
    <col min="11009" max="11009" width="4.5703125" style="54" customWidth="1"/>
    <col min="11010" max="11011" width="29.7109375" style="54" customWidth="1"/>
    <col min="11012" max="11012" width="6.7109375" style="54" customWidth="1"/>
    <col min="11013" max="11014" width="15.7109375" style="54" customWidth="1"/>
    <col min="11015" max="11015" width="20.7109375" style="54" customWidth="1"/>
    <col min="11016" max="11016" width="22.7109375" style="54" customWidth="1"/>
    <col min="11017" max="11264" width="9" style="54"/>
    <col min="11265" max="11265" width="4.5703125" style="54" customWidth="1"/>
    <col min="11266" max="11267" width="29.7109375" style="54" customWidth="1"/>
    <col min="11268" max="11268" width="6.7109375" style="54" customWidth="1"/>
    <col min="11269" max="11270" width="15.7109375" style="54" customWidth="1"/>
    <col min="11271" max="11271" width="20.7109375" style="54" customWidth="1"/>
    <col min="11272" max="11272" width="22.7109375" style="54" customWidth="1"/>
    <col min="11273" max="11520" width="9" style="54"/>
    <col min="11521" max="11521" width="4.5703125" style="54" customWidth="1"/>
    <col min="11522" max="11523" width="29.7109375" style="54" customWidth="1"/>
    <col min="11524" max="11524" width="6.7109375" style="54" customWidth="1"/>
    <col min="11525" max="11526" width="15.7109375" style="54" customWidth="1"/>
    <col min="11527" max="11527" width="20.7109375" style="54" customWidth="1"/>
    <col min="11528" max="11528" width="22.7109375" style="54" customWidth="1"/>
    <col min="11529" max="11776" width="9" style="54"/>
    <col min="11777" max="11777" width="4.5703125" style="54" customWidth="1"/>
    <col min="11778" max="11779" width="29.7109375" style="54" customWidth="1"/>
    <col min="11780" max="11780" width="6.7109375" style="54" customWidth="1"/>
    <col min="11781" max="11782" width="15.7109375" style="54" customWidth="1"/>
    <col min="11783" max="11783" width="20.7109375" style="54" customWidth="1"/>
    <col min="11784" max="11784" width="22.7109375" style="54" customWidth="1"/>
    <col min="11785" max="12032" width="9" style="54"/>
    <col min="12033" max="12033" width="4.5703125" style="54" customWidth="1"/>
    <col min="12034" max="12035" width="29.7109375" style="54" customWidth="1"/>
    <col min="12036" max="12036" width="6.7109375" style="54" customWidth="1"/>
    <col min="12037" max="12038" width="15.7109375" style="54" customWidth="1"/>
    <col min="12039" max="12039" width="20.7109375" style="54" customWidth="1"/>
    <col min="12040" max="12040" width="22.7109375" style="54" customWidth="1"/>
    <col min="12041" max="12288" width="9" style="54"/>
    <col min="12289" max="12289" width="4.5703125" style="54" customWidth="1"/>
    <col min="12290" max="12291" width="29.7109375" style="54" customWidth="1"/>
    <col min="12292" max="12292" width="6.7109375" style="54" customWidth="1"/>
    <col min="12293" max="12294" width="15.7109375" style="54" customWidth="1"/>
    <col min="12295" max="12295" width="20.7109375" style="54" customWidth="1"/>
    <col min="12296" max="12296" width="22.7109375" style="54" customWidth="1"/>
    <col min="12297" max="12544" width="9" style="54"/>
    <col min="12545" max="12545" width="4.5703125" style="54" customWidth="1"/>
    <col min="12546" max="12547" width="29.7109375" style="54" customWidth="1"/>
    <col min="12548" max="12548" width="6.7109375" style="54" customWidth="1"/>
    <col min="12549" max="12550" width="15.7109375" style="54" customWidth="1"/>
    <col min="12551" max="12551" width="20.7109375" style="54" customWidth="1"/>
    <col min="12552" max="12552" width="22.7109375" style="54" customWidth="1"/>
    <col min="12553" max="12800" width="9" style="54"/>
    <col min="12801" max="12801" width="4.5703125" style="54" customWidth="1"/>
    <col min="12802" max="12803" width="29.7109375" style="54" customWidth="1"/>
    <col min="12804" max="12804" width="6.7109375" style="54" customWidth="1"/>
    <col min="12805" max="12806" width="15.7109375" style="54" customWidth="1"/>
    <col min="12807" max="12807" width="20.7109375" style="54" customWidth="1"/>
    <col min="12808" max="12808" width="22.7109375" style="54" customWidth="1"/>
    <col min="12809" max="13056" width="9" style="54"/>
    <col min="13057" max="13057" width="4.5703125" style="54" customWidth="1"/>
    <col min="13058" max="13059" width="29.7109375" style="54" customWidth="1"/>
    <col min="13060" max="13060" width="6.7109375" style="54" customWidth="1"/>
    <col min="13061" max="13062" width="15.7109375" style="54" customWidth="1"/>
    <col min="13063" max="13063" width="20.7109375" style="54" customWidth="1"/>
    <col min="13064" max="13064" width="22.7109375" style="54" customWidth="1"/>
    <col min="13065" max="13312" width="9" style="54"/>
    <col min="13313" max="13313" width="4.5703125" style="54" customWidth="1"/>
    <col min="13314" max="13315" width="29.7109375" style="54" customWidth="1"/>
    <col min="13316" max="13316" width="6.7109375" style="54" customWidth="1"/>
    <col min="13317" max="13318" width="15.7109375" style="54" customWidth="1"/>
    <col min="13319" max="13319" width="20.7109375" style="54" customWidth="1"/>
    <col min="13320" max="13320" width="22.7109375" style="54" customWidth="1"/>
    <col min="13321" max="13568" width="9" style="54"/>
    <col min="13569" max="13569" width="4.5703125" style="54" customWidth="1"/>
    <col min="13570" max="13571" width="29.7109375" style="54" customWidth="1"/>
    <col min="13572" max="13572" width="6.7109375" style="54" customWidth="1"/>
    <col min="13573" max="13574" width="15.7109375" style="54" customWidth="1"/>
    <col min="13575" max="13575" width="20.7109375" style="54" customWidth="1"/>
    <col min="13576" max="13576" width="22.7109375" style="54" customWidth="1"/>
    <col min="13577" max="13824" width="9" style="54"/>
    <col min="13825" max="13825" width="4.5703125" style="54" customWidth="1"/>
    <col min="13826" max="13827" width="29.7109375" style="54" customWidth="1"/>
    <col min="13828" max="13828" width="6.7109375" style="54" customWidth="1"/>
    <col min="13829" max="13830" width="15.7109375" style="54" customWidth="1"/>
    <col min="13831" max="13831" width="20.7109375" style="54" customWidth="1"/>
    <col min="13832" max="13832" width="22.7109375" style="54" customWidth="1"/>
    <col min="13833" max="14080" width="9" style="54"/>
    <col min="14081" max="14081" width="4.5703125" style="54" customWidth="1"/>
    <col min="14082" max="14083" width="29.7109375" style="54" customWidth="1"/>
    <col min="14084" max="14084" width="6.7109375" style="54" customWidth="1"/>
    <col min="14085" max="14086" width="15.7109375" style="54" customWidth="1"/>
    <col min="14087" max="14087" width="20.7109375" style="54" customWidth="1"/>
    <col min="14088" max="14088" width="22.7109375" style="54" customWidth="1"/>
    <col min="14089" max="14336" width="9" style="54"/>
    <col min="14337" max="14337" width="4.5703125" style="54" customWidth="1"/>
    <col min="14338" max="14339" width="29.7109375" style="54" customWidth="1"/>
    <col min="14340" max="14340" width="6.7109375" style="54" customWidth="1"/>
    <col min="14341" max="14342" width="15.7109375" style="54" customWidth="1"/>
    <col min="14343" max="14343" width="20.7109375" style="54" customWidth="1"/>
    <col min="14344" max="14344" width="22.7109375" style="54" customWidth="1"/>
    <col min="14345" max="14592" width="9" style="54"/>
    <col min="14593" max="14593" width="4.5703125" style="54" customWidth="1"/>
    <col min="14594" max="14595" width="29.7109375" style="54" customWidth="1"/>
    <col min="14596" max="14596" width="6.7109375" style="54" customWidth="1"/>
    <col min="14597" max="14598" width="15.7109375" style="54" customWidth="1"/>
    <col min="14599" max="14599" width="20.7109375" style="54" customWidth="1"/>
    <col min="14600" max="14600" width="22.7109375" style="54" customWidth="1"/>
    <col min="14601" max="14848" width="9" style="54"/>
    <col min="14849" max="14849" width="4.5703125" style="54" customWidth="1"/>
    <col min="14850" max="14851" width="29.7109375" style="54" customWidth="1"/>
    <col min="14852" max="14852" width="6.7109375" style="54" customWidth="1"/>
    <col min="14853" max="14854" width="15.7109375" style="54" customWidth="1"/>
    <col min="14855" max="14855" width="20.7109375" style="54" customWidth="1"/>
    <col min="14856" max="14856" width="22.7109375" style="54" customWidth="1"/>
    <col min="14857" max="15104" width="9" style="54"/>
    <col min="15105" max="15105" width="4.5703125" style="54" customWidth="1"/>
    <col min="15106" max="15107" width="29.7109375" style="54" customWidth="1"/>
    <col min="15108" max="15108" width="6.7109375" style="54" customWidth="1"/>
    <col min="15109" max="15110" width="15.7109375" style="54" customWidth="1"/>
    <col min="15111" max="15111" width="20.7109375" style="54" customWidth="1"/>
    <col min="15112" max="15112" width="22.7109375" style="54" customWidth="1"/>
    <col min="15113" max="15360" width="9" style="54"/>
    <col min="15361" max="15361" width="4.5703125" style="54" customWidth="1"/>
    <col min="15362" max="15363" width="29.7109375" style="54" customWidth="1"/>
    <col min="15364" max="15364" width="6.7109375" style="54" customWidth="1"/>
    <col min="15365" max="15366" width="15.7109375" style="54" customWidth="1"/>
    <col min="15367" max="15367" width="20.7109375" style="54" customWidth="1"/>
    <col min="15368" max="15368" width="22.7109375" style="54" customWidth="1"/>
    <col min="15369" max="15616" width="9" style="54"/>
    <col min="15617" max="15617" width="4.5703125" style="54" customWidth="1"/>
    <col min="15618" max="15619" width="29.7109375" style="54" customWidth="1"/>
    <col min="15620" max="15620" width="6.7109375" style="54" customWidth="1"/>
    <col min="15621" max="15622" width="15.7109375" style="54" customWidth="1"/>
    <col min="15623" max="15623" width="20.7109375" style="54" customWidth="1"/>
    <col min="15624" max="15624" width="22.7109375" style="54" customWidth="1"/>
    <col min="15625" max="15872" width="9" style="54"/>
    <col min="15873" max="15873" width="4.5703125" style="54" customWidth="1"/>
    <col min="15874" max="15875" width="29.7109375" style="54" customWidth="1"/>
    <col min="15876" max="15876" width="6.7109375" style="54" customWidth="1"/>
    <col min="15877" max="15878" width="15.7109375" style="54" customWidth="1"/>
    <col min="15879" max="15879" width="20.7109375" style="54" customWidth="1"/>
    <col min="15880" max="15880" width="22.7109375" style="54" customWidth="1"/>
    <col min="15881" max="16128" width="9" style="54"/>
    <col min="16129" max="16129" width="4.5703125" style="54" customWidth="1"/>
    <col min="16130" max="16131" width="29.7109375" style="54" customWidth="1"/>
    <col min="16132" max="16132" width="6.7109375" style="54" customWidth="1"/>
    <col min="16133" max="16134" width="15.7109375" style="54" customWidth="1"/>
    <col min="16135" max="16135" width="20.7109375" style="54" customWidth="1"/>
    <col min="16136" max="16136" width="22.7109375" style="54" customWidth="1"/>
    <col min="16137" max="16384" width="9" style="54"/>
  </cols>
  <sheetData>
    <row r="1" spans="1:8" ht="32.1" customHeight="1" x14ac:dyDescent="0.15">
      <c r="A1" s="238" t="s">
        <v>84</v>
      </c>
      <c r="B1" s="238"/>
      <c r="C1" s="238"/>
      <c r="D1" s="238"/>
      <c r="E1" s="238"/>
      <c r="F1" s="238"/>
      <c r="G1" s="238"/>
      <c r="H1" s="238"/>
    </row>
    <row r="2" spans="1:8" ht="26.1" customHeight="1" x14ac:dyDescent="0.15">
      <c r="A2" s="239" t="s">
        <v>85</v>
      </c>
      <c r="B2" s="240"/>
      <c r="C2" s="55" t="s">
        <v>86</v>
      </c>
      <c r="D2" s="55" t="s">
        <v>87</v>
      </c>
      <c r="E2" s="55" t="s">
        <v>88</v>
      </c>
      <c r="F2" s="55" t="s">
        <v>89</v>
      </c>
      <c r="G2" s="55" t="s">
        <v>90</v>
      </c>
      <c r="H2" s="55" t="s">
        <v>91</v>
      </c>
    </row>
    <row r="3" spans="1:8" ht="26.1" customHeight="1" x14ac:dyDescent="0.15">
      <c r="A3" s="56"/>
      <c r="B3" s="57" t="s">
        <v>144</v>
      </c>
      <c r="C3" s="58"/>
      <c r="D3" s="59"/>
      <c r="E3" s="60"/>
      <c r="F3" s="61"/>
      <c r="G3" s="61"/>
      <c r="H3" s="67"/>
    </row>
    <row r="4" spans="1:8" ht="26.1" customHeight="1" x14ac:dyDescent="0.15">
      <c r="A4" s="56"/>
      <c r="B4" s="66" t="s">
        <v>123</v>
      </c>
      <c r="C4" s="58" t="s">
        <v>107</v>
      </c>
      <c r="D4" s="59">
        <v>5</v>
      </c>
      <c r="E4" s="60" t="s">
        <v>106</v>
      </c>
      <c r="F4" s="61">
        <v>4500</v>
      </c>
      <c r="G4" s="61">
        <f t="shared" ref="G4:G10" si="0">ROUND(D4*F4,0.1)</f>
        <v>22500</v>
      </c>
      <c r="H4" s="67"/>
    </row>
    <row r="5" spans="1:8" ht="26.1" customHeight="1" x14ac:dyDescent="0.15">
      <c r="A5" s="56"/>
      <c r="B5" s="66" t="s">
        <v>108</v>
      </c>
      <c r="C5" s="58" t="s">
        <v>107</v>
      </c>
      <c r="D5" s="59">
        <v>5</v>
      </c>
      <c r="E5" s="60" t="s">
        <v>106</v>
      </c>
      <c r="F5" s="61">
        <v>2200</v>
      </c>
      <c r="G5" s="61">
        <f t="shared" si="0"/>
        <v>11000</v>
      </c>
      <c r="H5" s="67"/>
    </row>
    <row r="6" spans="1:8" ht="26.1" customHeight="1" x14ac:dyDescent="0.15">
      <c r="A6" s="56"/>
      <c r="B6" s="66" t="s">
        <v>109</v>
      </c>
      <c r="C6" s="58" t="s">
        <v>107</v>
      </c>
      <c r="D6" s="59">
        <v>5</v>
      </c>
      <c r="E6" s="60" t="s">
        <v>124</v>
      </c>
      <c r="F6" s="61">
        <v>79</v>
      </c>
      <c r="G6" s="61">
        <f t="shared" si="0"/>
        <v>395</v>
      </c>
      <c r="H6" s="67"/>
    </row>
    <row r="7" spans="1:8" ht="26.1" customHeight="1" x14ac:dyDescent="0.15">
      <c r="A7" s="56"/>
      <c r="B7" s="66" t="s">
        <v>110</v>
      </c>
      <c r="C7" s="58" t="s">
        <v>107</v>
      </c>
      <c r="D7" s="59">
        <v>5</v>
      </c>
      <c r="E7" s="60" t="s">
        <v>106</v>
      </c>
      <c r="F7" s="61">
        <v>65</v>
      </c>
      <c r="G7" s="61">
        <f t="shared" si="0"/>
        <v>325</v>
      </c>
      <c r="H7" s="67"/>
    </row>
    <row r="8" spans="1:8" ht="26.1" customHeight="1" x14ac:dyDescent="0.15">
      <c r="A8" s="56"/>
      <c r="B8" s="66" t="s">
        <v>111</v>
      </c>
      <c r="C8" s="58" t="s">
        <v>107</v>
      </c>
      <c r="D8" s="59">
        <v>5</v>
      </c>
      <c r="E8" s="60" t="s">
        <v>106</v>
      </c>
      <c r="F8" s="61">
        <v>5500</v>
      </c>
      <c r="G8" s="61">
        <f t="shared" si="0"/>
        <v>27500</v>
      </c>
      <c r="H8" s="67"/>
    </row>
    <row r="9" spans="1:8" ht="26.1" customHeight="1" x14ac:dyDescent="0.15">
      <c r="A9" s="56"/>
      <c r="B9" s="66" t="s">
        <v>112</v>
      </c>
      <c r="C9" s="58"/>
      <c r="D9" s="59">
        <v>4.5</v>
      </c>
      <c r="E9" s="60" t="s">
        <v>126</v>
      </c>
      <c r="F9" s="61">
        <v>3000</v>
      </c>
      <c r="G9" s="61">
        <f t="shared" si="0"/>
        <v>13500</v>
      </c>
      <c r="H9" s="67"/>
    </row>
    <row r="10" spans="1:8" ht="26.1" customHeight="1" x14ac:dyDescent="0.15">
      <c r="A10" s="56"/>
      <c r="B10" s="66" t="s">
        <v>113</v>
      </c>
      <c r="C10" s="58"/>
      <c r="D10" s="59">
        <v>5</v>
      </c>
      <c r="E10" s="60" t="s">
        <v>106</v>
      </c>
      <c r="F10" s="61">
        <v>70</v>
      </c>
      <c r="G10" s="61">
        <f t="shared" si="0"/>
        <v>350</v>
      </c>
      <c r="H10" s="67"/>
    </row>
    <row r="11" spans="1:8" ht="26.1" customHeight="1" x14ac:dyDescent="0.15">
      <c r="A11" s="56"/>
      <c r="B11" s="66" t="s">
        <v>114</v>
      </c>
      <c r="C11" s="58" t="s">
        <v>107</v>
      </c>
      <c r="D11" s="59">
        <v>1</v>
      </c>
      <c r="E11" s="60" t="s">
        <v>83</v>
      </c>
      <c r="F11" s="61"/>
      <c r="G11" s="61">
        <v>70000</v>
      </c>
      <c r="H11" s="67"/>
    </row>
    <row r="12" spans="1:8" ht="26.1" customHeight="1" x14ac:dyDescent="0.15">
      <c r="A12" s="56"/>
      <c r="B12" s="63" t="s">
        <v>73</v>
      </c>
      <c r="C12" s="58"/>
      <c r="D12" s="59"/>
      <c r="E12" s="60"/>
      <c r="F12" s="61"/>
      <c r="G12" s="61">
        <f>SUM(G4:G11)</f>
        <v>145570</v>
      </c>
      <c r="H12" s="67"/>
    </row>
    <row r="13" spans="1:8" ht="26.1" customHeight="1" x14ac:dyDescent="0.15">
      <c r="A13" s="56"/>
      <c r="B13" s="63" t="s">
        <v>72</v>
      </c>
      <c r="C13" s="58"/>
      <c r="D13" s="59"/>
      <c r="E13" s="60"/>
      <c r="F13" s="61"/>
      <c r="G13" s="61">
        <v>-570</v>
      </c>
      <c r="H13" s="67"/>
    </row>
    <row r="14" spans="1:8" ht="26.1" customHeight="1" x14ac:dyDescent="0.15">
      <c r="A14" s="56"/>
      <c r="B14" s="63" t="s">
        <v>125</v>
      </c>
      <c r="C14" s="58"/>
      <c r="D14" s="59"/>
      <c r="E14" s="60"/>
      <c r="F14" s="61"/>
      <c r="G14" s="61">
        <f>G13+G12</f>
        <v>145000</v>
      </c>
      <c r="H14" s="67"/>
    </row>
    <row r="15" spans="1:8" ht="26.1" customHeight="1" x14ac:dyDescent="0.15">
      <c r="A15" s="56"/>
      <c r="B15" s="63" t="s">
        <v>75</v>
      </c>
      <c r="C15" s="58"/>
      <c r="D15" s="59"/>
      <c r="E15" s="60"/>
      <c r="F15" s="61"/>
      <c r="G15" s="61">
        <f>ROUND(G14*0.1,0)</f>
        <v>14500</v>
      </c>
      <c r="H15" s="67"/>
    </row>
    <row r="16" spans="1:8" ht="26.1" customHeight="1" x14ac:dyDescent="0.15">
      <c r="A16" s="56"/>
      <c r="B16" s="63" t="s">
        <v>105</v>
      </c>
      <c r="C16" s="58"/>
      <c r="D16" s="59"/>
      <c r="E16" s="60"/>
      <c r="F16" s="61"/>
      <c r="G16" s="61">
        <f>G15+G14</f>
        <v>159500</v>
      </c>
      <c r="H16" s="67"/>
    </row>
    <row r="17" spans="1:8" ht="26.1" customHeight="1" x14ac:dyDescent="0.15">
      <c r="A17" s="56"/>
      <c r="B17" s="57"/>
      <c r="C17" s="58"/>
      <c r="D17" s="59"/>
      <c r="E17" s="60"/>
      <c r="F17" s="61"/>
      <c r="G17" s="61"/>
      <c r="H17" s="67"/>
    </row>
    <row r="18" spans="1:8" ht="26.1" customHeight="1" x14ac:dyDescent="0.15">
      <c r="A18" s="56"/>
      <c r="B18" s="57"/>
      <c r="C18" s="58"/>
      <c r="D18" s="59"/>
      <c r="E18" s="60"/>
      <c r="F18" s="61"/>
      <c r="G18" s="61"/>
      <c r="H18" s="67"/>
    </row>
    <row r="19" spans="1:8" ht="26.1" customHeight="1" x14ac:dyDescent="0.15">
      <c r="A19" s="56"/>
      <c r="B19" s="57"/>
      <c r="C19" s="58"/>
      <c r="D19" s="59"/>
      <c r="E19" s="60"/>
      <c r="F19" s="61"/>
      <c r="G19" s="61"/>
      <c r="H19" s="67"/>
    </row>
    <row r="20" spans="1:8" ht="26.1" customHeight="1" x14ac:dyDescent="0.15">
      <c r="A20" s="56"/>
      <c r="B20" s="57"/>
      <c r="C20" s="58"/>
      <c r="D20" s="59"/>
      <c r="E20" s="60"/>
      <c r="F20" s="61"/>
      <c r="G20" s="61"/>
      <c r="H20" s="67"/>
    </row>
    <row r="21" spans="1:8" ht="26.1" customHeight="1" x14ac:dyDescent="0.15">
      <c r="A21" s="56"/>
      <c r="B21" s="57"/>
      <c r="C21" s="58"/>
      <c r="D21" s="59"/>
      <c r="E21" s="60"/>
      <c r="F21" s="61"/>
      <c r="G21" s="61"/>
      <c r="H21" s="67"/>
    </row>
    <row r="22" spans="1:8" ht="26.1" customHeight="1" x14ac:dyDescent="0.15">
      <c r="A22" s="56"/>
      <c r="B22" s="63"/>
      <c r="C22" s="58"/>
      <c r="D22" s="59"/>
      <c r="E22" s="60"/>
      <c r="F22" s="61"/>
      <c r="G22" s="61"/>
      <c r="H22" s="67"/>
    </row>
    <row r="23" spans="1:8" ht="26.1" customHeight="1" x14ac:dyDescent="0.15">
      <c r="A23" s="56"/>
      <c r="B23" s="63"/>
      <c r="C23" s="58"/>
      <c r="D23" s="59"/>
      <c r="E23" s="60"/>
      <c r="F23" s="61"/>
      <c r="G23" s="61"/>
      <c r="H23" s="67"/>
    </row>
    <row r="24" spans="1:8" ht="26.1" customHeight="1" x14ac:dyDescent="0.15">
      <c r="A24" s="56"/>
      <c r="B24" s="63"/>
      <c r="C24" s="58"/>
      <c r="D24" s="59"/>
      <c r="E24" s="60"/>
      <c r="F24" s="61"/>
      <c r="G24" s="61"/>
      <c r="H24" s="67"/>
    </row>
    <row r="25" spans="1:8" ht="26.1" customHeight="1" x14ac:dyDescent="0.15">
      <c r="A25" s="56"/>
      <c r="B25" s="63"/>
      <c r="C25" s="58"/>
      <c r="D25" s="59"/>
      <c r="E25" s="60"/>
      <c r="F25" s="61"/>
      <c r="G25" s="61"/>
      <c r="H25" s="67"/>
    </row>
    <row r="26" spans="1:8" ht="26.1" customHeight="1" x14ac:dyDescent="0.15">
      <c r="A26" s="56"/>
      <c r="B26" s="63"/>
      <c r="C26" s="58"/>
      <c r="D26" s="59"/>
      <c r="E26" s="60"/>
      <c r="F26" s="61"/>
      <c r="G26" s="61"/>
      <c r="H26" s="67"/>
    </row>
    <row r="27" spans="1:8" ht="26.1" customHeight="1" x14ac:dyDescent="0.15">
      <c r="A27" s="56"/>
      <c r="B27" s="63"/>
      <c r="C27" s="58"/>
      <c r="D27" s="59"/>
      <c r="E27" s="60"/>
      <c r="F27" s="61"/>
      <c r="G27" s="61"/>
      <c r="H27" s="67"/>
    </row>
    <row r="28" spans="1:8" ht="26.1" customHeight="1" x14ac:dyDescent="0.15">
      <c r="A28" s="56"/>
      <c r="B28" s="63"/>
      <c r="C28" s="58"/>
      <c r="D28" s="59"/>
      <c r="E28" s="60"/>
      <c r="F28" s="61"/>
      <c r="G28" s="61"/>
      <c r="H28" s="67"/>
    </row>
    <row r="29" spans="1:8" ht="26.1" customHeight="1" x14ac:dyDescent="0.15">
      <c r="A29" s="56"/>
      <c r="B29" s="63"/>
      <c r="C29" s="58"/>
      <c r="D29" s="59"/>
      <c r="E29" s="60"/>
      <c r="F29" s="61"/>
      <c r="G29" s="61"/>
      <c r="H29" s="67"/>
    </row>
    <row r="30" spans="1:8" ht="26.1" customHeight="1" x14ac:dyDescent="0.15">
      <c r="A30" s="56"/>
      <c r="B30" s="63"/>
      <c r="C30" s="58"/>
      <c r="D30" s="59"/>
      <c r="E30" s="60"/>
      <c r="F30" s="61"/>
      <c r="G30" s="61"/>
      <c r="H30" s="67"/>
    </row>
    <row r="31" spans="1:8" ht="26.1" customHeight="1" x14ac:dyDescent="0.15">
      <c r="A31" s="56"/>
      <c r="B31" s="63"/>
      <c r="C31" s="58"/>
      <c r="D31" s="59"/>
      <c r="E31" s="60"/>
      <c r="F31" s="61"/>
      <c r="G31" s="61"/>
      <c r="H31" s="67"/>
    </row>
    <row r="32" spans="1:8" ht="26.1" customHeight="1" x14ac:dyDescent="0.15">
      <c r="A32" s="56"/>
      <c r="B32" s="63"/>
      <c r="C32" s="58"/>
      <c r="D32" s="59"/>
      <c r="E32" s="60"/>
      <c r="F32" s="61"/>
      <c r="G32" s="61"/>
      <c r="H32" s="67"/>
    </row>
    <row r="33" spans="1:8" ht="26.1" customHeight="1" x14ac:dyDescent="0.15">
      <c r="A33" s="56"/>
      <c r="B33" s="63"/>
      <c r="C33" s="58"/>
      <c r="D33" s="59"/>
      <c r="E33" s="60"/>
      <c r="F33" s="61"/>
      <c r="G33" s="61"/>
      <c r="H33" s="67"/>
    </row>
    <row r="34" spans="1:8" ht="26.1" customHeight="1" x14ac:dyDescent="0.15">
      <c r="A34" s="56"/>
      <c r="B34" s="63"/>
      <c r="C34" s="58"/>
      <c r="D34" s="59"/>
      <c r="E34" s="60"/>
      <c r="F34" s="61"/>
      <c r="G34" s="61"/>
      <c r="H34" s="67"/>
    </row>
    <row r="35" spans="1:8" ht="26.1" customHeight="1" x14ac:dyDescent="0.15">
      <c r="A35" s="56"/>
      <c r="B35" s="63"/>
      <c r="C35" s="58"/>
      <c r="D35" s="59"/>
      <c r="E35" s="60"/>
      <c r="F35" s="61"/>
      <c r="G35" s="61"/>
      <c r="H35" s="67"/>
    </row>
    <row r="36" spans="1:8" ht="26.1" customHeight="1" x14ac:dyDescent="0.15">
      <c r="A36" s="56"/>
      <c r="B36" s="63"/>
      <c r="C36" s="58"/>
      <c r="D36" s="59"/>
      <c r="E36" s="60"/>
      <c r="F36" s="61"/>
      <c r="G36" s="61"/>
      <c r="H36" s="67"/>
    </row>
    <row r="37" spans="1:8" ht="26.1" customHeight="1" x14ac:dyDescent="0.15">
      <c r="A37" s="56"/>
      <c r="B37" s="63"/>
      <c r="C37" s="58"/>
      <c r="D37" s="59"/>
      <c r="E37" s="60"/>
      <c r="F37" s="61"/>
      <c r="G37" s="61"/>
      <c r="H37" s="67"/>
    </row>
    <row r="38" spans="1:8" ht="26.1" customHeight="1" x14ac:dyDescent="0.15">
      <c r="A38" s="56"/>
      <c r="B38" s="63"/>
      <c r="C38" s="58"/>
      <c r="D38" s="59"/>
      <c r="E38" s="60"/>
      <c r="F38" s="61"/>
      <c r="G38" s="61"/>
      <c r="H38" s="67"/>
    </row>
    <row r="39" spans="1:8" ht="26.1" customHeight="1" x14ac:dyDescent="0.15">
      <c r="A39" s="56"/>
      <c r="B39" s="63"/>
      <c r="C39" s="58"/>
      <c r="D39" s="59"/>
      <c r="E39" s="60"/>
      <c r="F39" s="61"/>
      <c r="G39" s="61"/>
      <c r="H39" s="67"/>
    </row>
    <row r="40" spans="1:8" ht="26.1" customHeight="1" x14ac:dyDescent="0.15">
      <c r="A40" s="56"/>
      <c r="B40" s="63"/>
      <c r="C40" s="58"/>
      <c r="D40" s="59"/>
      <c r="E40" s="60"/>
      <c r="F40" s="61"/>
      <c r="G40" s="61"/>
      <c r="H40" s="67"/>
    </row>
  </sheetData>
  <mergeCells count="2">
    <mergeCell ref="A1:H1"/>
    <mergeCell ref="A2:B2"/>
  </mergeCells>
  <phoneticPr fontId="2"/>
  <dataValidations count="1">
    <dataValidation imeMode="off" allowBlank="1" showInputMessage="1" showErrorMessage="1" sqref="JA982990:JC983061 SW982990:SY983061 ACS982990:ACU983061 AMO982990:AMQ983061 AWK982990:AWM983061 BGG982990:BGI983061 BQC982990:BQE983061 BZY982990:CAA983061 CJU982990:CJW983061 CTQ982990:CTS983061 DDM982990:DDO983061 DNI982990:DNK983061 DXE982990:DXG983061 EHA982990:EHC983061 EQW982990:EQY983061 FAS982990:FAU983061 FKO982990:FKQ983061 FUK982990:FUM983061 GEG982990:GEI983061 GOC982990:GOE983061 GXY982990:GYA983061 HHU982990:HHW983061 HRQ982990:HRS983061 IBM982990:IBO983061 ILI982990:ILK983061 IVE982990:IVG983061 JFA982990:JFC983061 JOW982990:JOY983061 JYS982990:JYU983061 KIO982990:KIQ983061 KSK982990:KSM983061 LCG982990:LCI983061 LMC982990:LME983061 LVY982990:LWA983061 MFU982990:MFW983061 MPQ982990:MPS983061 MZM982990:MZO983061 NJI982990:NJK983061 NTE982990:NTG983061 ODA982990:ODC983061 OMW982990:OMY983061 OWS982990:OWU983061 PGO982990:PGQ983061 PQK982990:PQM983061 QAG982990:QAI983061 QKC982990:QKE983061 QTY982990:QUA983061 RDU982990:RDW983061 RNQ982990:RNS983061 RXM982990:RXO983061 SHI982990:SHK983061 SRE982990:SRG983061 TBA982990:TBC983061 TKW982990:TKY983061 TUS982990:TUU983061 UEO982990:UEQ983061 UOK982990:UOM983061 UYG982990:UYI983061 VIC982990:VIE983061 VRY982990:VSA983061 WBU982990:WBW983061 WLQ982990:WLS983061 WVM982990:WVO983061 JA65486:JC65557 SW65486:SY65557 ACS65486:ACU65557 AMO65486:AMQ65557 AWK65486:AWM65557 BGG65486:BGI65557 BQC65486:BQE65557 BZY65486:CAA65557 CJU65486:CJW65557 CTQ65486:CTS65557 DDM65486:DDO65557 DNI65486:DNK65557 DXE65486:DXG65557 EHA65486:EHC65557 EQW65486:EQY65557 FAS65486:FAU65557 FKO65486:FKQ65557 FUK65486:FUM65557 GEG65486:GEI65557 GOC65486:GOE65557 GXY65486:GYA65557 HHU65486:HHW65557 HRQ65486:HRS65557 IBM65486:IBO65557 ILI65486:ILK65557 IVE65486:IVG65557 JFA65486:JFC65557 JOW65486:JOY65557 JYS65486:JYU65557 KIO65486:KIQ65557 KSK65486:KSM65557 LCG65486:LCI65557 LMC65486:LME65557 LVY65486:LWA65557 MFU65486:MFW65557 MPQ65486:MPS65557 MZM65486:MZO65557 NJI65486:NJK65557 NTE65486:NTG65557 ODA65486:ODC65557 OMW65486:OMY65557 OWS65486:OWU65557 PGO65486:PGQ65557 PQK65486:PQM65557 QAG65486:QAI65557 QKC65486:QKE65557 QTY65486:QUA65557 RDU65486:RDW65557 RNQ65486:RNS65557 RXM65486:RXO65557 SHI65486:SHK65557 SRE65486:SRG65557 TBA65486:TBC65557 TKW65486:TKY65557 TUS65486:TUU65557 UEO65486:UEQ65557 UOK65486:UOM65557 UYG65486:UYI65557 VIC65486:VIE65557 VRY65486:VSA65557 WBU65486:WBW65557 WLQ65486:WLS65557 WVM65486:WVO65557 JA131022:JC131093 SW131022:SY131093 ACS131022:ACU131093 AMO131022:AMQ131093 AWK131022:AWM131093 BGG131022:BGI131093 BQC131022:BQE131093 BZY131022:CAA131093 CJU131022:CJW131093 CTQ131022:CTS131093 DDM131022:DDO131093 DNI131022:DNK131093 DXE131022:DXG131093 EHA131022:EHC131093 EQW131022:EQY131093 FAS131022:FAU131093 FKO131022:FKQ131093 FUK131022:FUM131093 GEG131022:GEI131093 GOC131022:GOE131093 GXY131022:GYA131093 HHU131022:HHW131093 HRQ131022:HRS131093 IBM131022:IBO131093 ILI131022:ILK131093 IVE131022:IVG131093 JFA131022:JFC131093 JOW131022:JOY131093 JYS131022:JYU131093 KIO131022:KIQ131093 KSK131022:KSM131093 LCG131022:LCI131093 LMC131022:LME131093 LVY131022:LWA131093 MFU131022:MFW131093 MPQ131022:MPS131093 MZM131022:MZO131093 NJI131022:NJK131093 NTE131022:NTG131093 ODA131022:ODC131093 OMW131022:OMY131093 OWS131022:OWU131093 PGO131022:PGQ131093 PQK131022:PQM131093 QAG131022:QAI131093 QKC131022:QKE131093 QTY131022:QUA131093 RDU131022:RDW131093 RNQ131022:RNS131093 RXM131022:RXO131093 SHI131022:SHK131093 SRE131022:SRG131093 TBA131022:TBC131093 TKW131022:TKY131093 TUS131022:TUU131093 UEO131022:UEQ131093 UOK131022:UOM131093 UYG131022:UYI131093 VIC131022:VIE131093 VRY131022:VSA131093 WBU131022:WBW131093 WLQ131022:WLS131093 WVM131022:WVO131093 JA196558:JC196629 SW196558:SY196629 ACS196558:ACU196629 AMO196558:AMQ196629 AWK196558:AWM196629 BGG196558:BGI196629 BQC196558:BQE196629 BZY196558:CAA196629 CJU196558:CJW196629 CTQ196558:CTS196629 DDM196558:DDO196629 DNI196558:DNK196629 DXE196558:DXG196629 EHA196558:EHC196629 EQW196558:EQY196629 FAS196558:FAU196629 FKO196558:FKQ196629 FUK196558:FUM196629 GEG196558:GEI196629 GOC196558:GOE196629 GXY196558:GYA196629 HHU196558:HHW196629 HRQ196558:HRS196629 IBM196558:IBO196629 ILI196558:ILK196629 IVE196558:IVG196629 JFA196558:JFC196629 JOW196558:JOY196629 JYS196558:JYU196629 KIO196558:KIQ196629 KSK196558:KSM196629 LCG196558:LCI196629 LMC196558:LME196629 LVY196558:LWA196629 MFU196558:MFW196629 MPQ196558:MPS196629 MZM196558:MZO196629 NJI196558:NJK196629 NTE196558:NTG196629 ODA196558:ODC196629 OMW196558:OMY196629 OWS196558:OWU196629 PGO196558:PGQ196629 PQK196558:PQM196629 QAG196558:QAI196629 QKC196558:QKE196629 QTY196558:QUA196629 RDU196558:RDW196629 RNQ196558:RNS196629 RXM196558:RXO196629 SHI196558:SHK196629 SRE196558:SRG196629 TBA196558:TBC196629 TKW196558:TKY196629 TUS196558:TUU196629 UEO196558:UEQ196629 UOK196558:UOM196629 UYG196558:UYI196629 VIC196558:VIE196629 VRY196558:VSA196629 WBU196558:WBW196629 WLQ196558:WLS196629 WVM196558:WVO196629 JA262094:JC262165 SW262094:SY262165 ACS262094:ACU262165 AMO262094:AMQ262165 AWK262094:AWM262165 BGG262094:BGI262165 BQC262094:BQE262165 BZY262094:CAA262165 CJU262094:CJW262165 CTQ262094:CTS262165 DDM262094:DDO262165 DNI262094:DNK262165 DXE262094:DXG262165 EHA262094:EHC262165 EQW262094:EQY262165 FAS262094:FAU262165 FKO262094:FKQ262165 FUK262094:FUM262165 GEG262094:GEI262165 GOC262094:GOE262165 GXY262094:GYA262165 HHU262094:HHW262165 HRQ262094:HRS262165 IBM262094:IBO262165 ILI262094:ILK262165 IVE262094:IVG262165 JFA262094:JFC262165 JOW262094:JOY262165 JYS262094:JYU262165 KIO262094:KIQ262165 KSK262094:KSM262165 LCG262094:LCI262165 LMC262094:LME262165 LVY262094:LWA262165 MFU262094:MFW262165 MPQ262094:MPS262165 MZM262094:MZO262165 NJI262094:NJK262165 NTE262094:NTG262165 ODA262094:ODC262165 OMW262094:OMY262165 OWS262094:OWU262165 PGO262094:PGQ262165 PQK262094:PQM262165 QAG262094:QAI262165 QKC262094:QKE262165 QTY262094:QUA262165 RDU262094:RDW262165 RNQ262094:RNS262165 RXM262094:RXO262165 SHI262094:SHK262165 SRE262094:SRG262165 TBA262094:TBC262165 TKW262094:TKY262165 TUS262094:TUU262165 UEO262094:UEQ262165 UOK262094:UOM262165 UYG262094:UYI262165 VIC262094:VIE262165 VRY262094:VSA262165 WBU262094:WBW262165 WLQ262094:WLS262165 WVM262094:WVO262165 JA327630:JC327701 SW327630:SY327701 ACS327630:ACU327701 AMO327630:AMQ327701 AWK327630:AWM327701 BGG327630:BGI327701 BQC327630:BQE327701 BZY327630:CAA327701 CJU327630:CJW327701 CTQ327630:CTS327701 DDM327630:DDO327701 DNI327630:DNK327701 DXE327630:DXG327701 EHA327630:EHC327701 EQW327630:EQY327701 FAS327630:FAU327701 FKO327630:FKQ327701 FUK327630:FUM327701 GEG327630:GEI327701 GOC327630:GOE327701 GXY327630:GYA327701 HHU327630:HHW327701 HRQ327630:HRS327701 IBM327630:IBO327701 ILI327630:ILK327701 IVE327630:IVG327701 JFA327630:JFC327701 JOW327630:JOY327701 JYS327630:JYU327701 KIO327630:KIQ327701 KSK327630:KSM327701 LCG327630:LCI327701 LMC327630:LME327701 LVY327630:LWA327701 MFU327630:MFW327701 MPQ327630:MPS327701 MZM327630:MZO327701 NJI327630:NJK327701 NTE327630:NTG327701 ODA327630:ODC327701 OMW327630:OMY327701 OWS327630:OWU327701 PGO327630:PGQ327701 PQK327630:PQM327701 QAG327630:QAI327701 QKC327630:QKE327701 QTY327630:QUA327701 RDU327630:RDW327701 RNQ327630:RNS327701 RXM327630:RXO327701 SHI327630:SHK327701 SRE327630:SRG327701 TBA327630:TBC327701 TKW327630:TKY327701 TUS327630:TUU327701 UEO327630:UEQ327701 UOK327630:UOM327701 UYG327630:UYI327701 VIC327630:VIE327701 VRY327630:VSA327701 WBU327630:WBW327701 WLQ327630:WLS327701 WVM327630:WVO327701 JA393166:JC393237 SW393166:SY393237 ACS393166:ACU393237 AMO393166:AMQ393237 AWK393166:AWM393237 BGG393166:BGI393237 BQC393166:BQE393237 BZY393166:CAA393237 CJU393166:CJW393237 CTQ393166:CTS393237 DDM393166:DDO393237 DNI393166:DNK393237 DXE393166:DXG393237 EHA393166:EHC393237 EQW393166:EQY393237 FAS393166:FAU393237 FKO393166:FKQ393237 FUK393166:FUM393237 GEG393166:GEI393237 GOC393166:GOE393237 GXY393166:GYA393237 HHU393166:HHW393237 HRQ393166:HRS393237 IBM393166:IBO393237 ILI393166:ILK393237 IVE393166:IVG393237 JFA393166:JFC393237 JOW393166:JOY393237 JYS393166:JYU393237 KIO393166:KIQ393237 KSK393166:KSM393237 LCG393166:LCI393237 LMC393166:LME393237 LVY393166:LWA393237 MFU393166:MFW393237 MPQ393166:MPS393237 MZM393166:MZO393237 NJI393166:NJK393237 NTE393166:NTG393237 ODA393166:ODC393237 OMW393166:OMY393237 OWS393166:OWU393237 PGO393166:PGQ393237 PQK393166:PQM393237 QAG393166:QAI393237 QKC393166:QKE393237 QTY393166:QUA393237 RDU393166:RDW393237 RNQ393166:RNS393237 RXM393166:RXO393237 SHI393166:SHK393237 SRE393166:SRG393237 TBA393166:TBC393237 TKW393166:TKY393237 TUS393166:TUU393237 UEO393166:UEQ393237 UOK393166:UOM393237 UYG393166:UYI393237 VIC393166:VIE393237 VRY393166:VSA393237 WBU393166:WBW393237 WLQ393166:WLS393237 WVM393166:WVO393237 JA458702:JC458773 SW458702:SY458773 ACS458702:ACU458773 AMO458702:AMQ458773 AWK458702:AWM458773 BGG458702:BGI458773 BQC458702:BQE458773 BZY458702:CAA458773 CJU458702:CJW458773 CTQ458702:CTS458773 DDM458702:DDO458773 DNI458702:DNK458773 DXE458702:DXG458773 EHA458702:EHC458773 EQW458702:EQY458773 FAS458702:FAU458773 FKO458702:FKQ458773 FUK458702:FUM458773 GEG458702:GEI458773 GOC458702:GOE458773 GXY458702:GYA458773 HHU458702:HHW458773 HRQ458702:HRS458773 IBM458702:IBO458773 ILI458702:ILK458773 IVE458702:IVG458773 JFA458702:JFC458773 JOW458702:JOY458773 JYS458702:JYU458773 KIO458702:KIQ458773 KSK458702:KSM458773 LCG458702:LCI458773 LMC458702:LME458773 LVY458702:LWA458773 MFU458702:MFW458773 MPQ458702:MPS458773 MZM458702:MZO458773 NJI458702:NJK458773 NTE458702:NTG458773 ODA458702:ODC458773 OMW458702:OMY458773 OWS458702:OWU458773 PGO458702:PGQ458773 PQK458702:PQM458773 QAG458702:QAI458773 QKC458702:QKE458773 QTY458702:QUA458773 RDU458702:RDW458773 RNQ458702:RNS458773 RXM458702:RXO458773 SHI458702:SHK458773 SRE458702:SRG458773 TBA458702:TBC458773 TKW458702:TKY458773 TUS458702:TUU458773 UEO458702:UEQ458773 UOK458702:UOM458773 UYG458702:UYI458773 VIC458702:VIE458773 VRY458702:VSA458773 WBU458702:WBW458773 WLQ458702:WLS458773 WVM458702:WVO458773 JA524238:JC524309 SW524238:SY524309 ACS524238:ACU524309 AMO524238:AMQ524309 AWK524238:AWM524309 BGG524238:BGI524309 BQC524238:BQE524309 BZY524238:CAA524309 CJU524238:CJW524309 CTQ524238:CTS524309 DDM524238:DDO524309 DNI524238:DNK524309 DXE524238:DXG524309 EHA524238:EHC524309 EQW524238:EQY524309 FAS524238:FAU524309 FKO524238:FKQ524309 FUK524238:FUM524309 GEG524238:GEI524309 GOC524238:GOE524309 GXY524238:GYA524309 HHU524238:HHW524309 HRQ524238:HRS524309 IBM524238:IBO524309 ILI524238:ILK524309 IVE524238:IVG524309 JFA524238:JFC524309 JOW524238:JOY524309 JYS524238:JYU524309 KIO524238:KIQ524309 KSK524238:KSM524309 LCG524238:LCI524309 LMC524238:LME524309 LVY524238:LWA524309 MFU524238:MFW524309 MPQ524238:MPS524309 MZM524238:MZO524309 NJI524238:NJK524309 NTE524238:NTG524309 ODA524238:ODC524309 OMW524238:OMY524309 OWS524238:OWU524309 PGO524238:PGQ524309 PQK524238:PQM524309 QAG524238:QAI524309 QKC524238:QKE524309 QTY524238:QUA524309 RDU524238:RDW524309 RNQ524238:RNS524309 RXM524238:RXO524309 SHI524238:SHK524309 SRE524238:SRG524309 TBA524238:TBC524309 TKW524238:TKY524309 TUS524238:TUU524309 UEO524238:UEQ524309 UOK524238:UOM524309 UYG524238:UYI524309 VIC524238:VIE524309 VRY524238:VSA524309 WBU524238:WBW524309 WLQ524238:WLS524309 WVM524238:WVO524309 JA589774:JC589845 SW589774:SY589845 ACS589774:ACU589845 AMO589774:AMQ589845 AWK589774:AWM589845 BGG589774:BGI589845 BQC589774:BQE589845 BZY589774:CAA589845 CJU589774:CJW589845 CTQ589774:CTS589845 DDM589774:DDO589845 DNI589774:DNK589845 DXE589774:DXG589845 EHA589774:EHC589845 EQW589774:EQY589845 FAS589774:FAU589845 FKO589774:FKQ589845 FUK589774:FUM589845 GEG589774:GEI589845 GOC589774:GOE589845 GXY589774:GYA589845 HHU589774:HHW589845 HRQ589774:HRS589845 IBM589774:IBO589845 ILI589774:ILK589845 IVE589774:IVG589845 JFA589774:JFC589845 JOW589774:JOY589845 JYS589774:JYU589845 KIO589774:KIQ589845 KSK589774:KSM589845 LCG589774:LCI589845 LMC589774:LME589845 LVY589774:LWA589845 MFU589774:MFW589845 MPQ589774:MPS589845 MZM589774:MZO589845 NJI589774:NJK589845 NTE589774:NTG589845 ODA589774:ODC589845 OMW589774:OMY589845 OWS589774:OWU589845 PGO589774:PGQ589845 PQK589774:PQM589845 QAG589774:QAI589845 QKC589774:QKE589845 QTY589774:QUA589845 RDU589774:RDW589845 RNQ589774:RNS589845 RXM589774:RXO589845 SHI589774:SHK589845 SRE589774:SRG589845 TBA589774:TBC589845 TKW589774:TKY589845 TUS589774:TUU589845 UEO589774:UEQ589845 UOK589774:UOM589845 UYG589774:UYI589845 VIC589774:VIE589845 VRY589774:VSA589845 WBU589774:WBW589845 WLQ589774:WLS589845 WVM589774:WVO589845 JA655310:JC655381 SW655310:SY655381 ACS655310:ACU655381 AMO655310:AMQ655381 AWK655310:AWM655381 BGG655310:BGI655381 BQC655310:BQE655381 BZY655310:CAA655381 CJU655310:CJW655381 CTQ655310:CTS655381 DDM655310:DDO655381 DNI655310:DNK655381 DXE655310:DXG655381 EHA655310:EHC655381 EQW655310:EQY655381 FAS655310:FAU655381 FKO655310:FKQ655381 FUK655310:FUM655381 GEG655310:GEI655381 GOC655310:GOE655381 GXY655310:GYA655381 HHU655310:HHW655381 HRQ655310:HRS655381 IBM655310:IBO655381 ILI655310:ILK655381 IVE655310:IVG655381 JFA655310:JFC655381 JOW655310:JOY655381 JYS655310:JYU655381 KIO655310:KIQ655381 KSK655310:KSM655381 LCG655310:LCI655381 LMC655310:LME655381 LVY655310:LWA655381 MFU655310:MFW655381 MPQ655310:MPS655381 MZM655310:MZO655381 NJI655310:NJK655381 NTE655310:NTG655381 ODA655310:ODC655381 OMW655310:OMY655381 OWS655310:OWU655381 PGO655310:PGQ655381 PQK655310:PQM655381 QAG655310:QAI655381 QKC655310:QKE655381 QTY655310:QUA655381 RDU655310:RDW655381 RNQ655310:RNS655381 RXM655310:RXO655381 SHI655310:SHK655381 SRE655310:SRG655381 TBA655310:TBC655381 TKW655310:TKY655381 TUS655310:TUU655381 UEO655310:UEQ655381 UOK655310:UOM655381 UYG655310:UYI655381 VIC655310:VIE655381 VRY655310:VSA655381 WBU655310:WBW655381 WLQ655310:WLS655381 WVM655310:WVO655381 JA720846:JC720917 SW720846:SY720917 ACS720846:ACU720917 AMO720846:AMQ720917 AWK720846:AWM720917 BGG720846:BGI720917 BQC720846:BQE720917 BZY720846:CAA720917 CJU720846:CJW720917 CTQ720846:CTS720917 DDM720846:DDO720917 DNI720846:DNK720917 DXE720846:DXG720917 EHA720846:EHC720917 EQW720846:EQY720917 FAS720846:FAU720917 FKO720846:FKQ720917 FUK720846:FUM720917 GEG720846:GEI720917 GOC720846:GOE720917 GXY720846:GYA720917 HHU720846:HHW720917 HRQ720846:HRS720917 IBM720846:IBO720917 ILI720846:ILK720917 IVE720846:IVG720917 JFA720846:JFC720917 JOW720846:JOY720917 JYS720846:JYU720917 KIO720846:KIQ720917 KSK720846:KSM720917 LCG720846:LCI720917 LMC720846:LME720917 LVY720846:LWA720917 MFU720846:MFW720917 MPQ720846:MPS720917 MZM720846:MZO720917 NJI720846:NJK720917 NTE720846:NTG720917 ODA720846:ODC720917 OMW720846:OMY720917 OWS720846:OWU720917 PGO720846:PGQ720917 PQK720846:PQM720917 QAG720846:QAI720917 QKC720846:QKE720917 QTY720846:QUA720917 RDU720846:RDW720917 RNQ720846:RNS720917 RXM720846:RXO720917 SHI720846:SHK720917 SRE720846:SRG720917 TBA720846:TBC720917 TKW720846:TKY720917 TUS720846:TUU720917 UEO720846:UEQ720917 UOK720846:UOM720917 UYG720846:UYI720917 VIC720846:VIE720917 VRY720846:VSA720917 WBU720846:WBW720917 WLQ720846:WLS720917 WVM720846:WVO720917 JA786382:JC786453 SW786382:SY786453 ACS786382:ACU786453 AMO786382:AMQ786453 AWK786382:AWM786453 BGG786382:BGI786453 BQC786382:BQE786453 BZY786382:CAA786453 CJU786382:CJW786453 CTQ786382:CTS786453 DDM786382:DDO786453 DNI786382:DNK786453 DXE786382:DXG786453 EHA786382:EHC786453 EQW786382:EQY786453 FAS786382:FAU786453 FKO786382:FKQ786453 FUK786382:FUM786453 GEG786382:GEI786453 GOC786382:GOE786453 GXY786382:GYA786453 HHU786382:HHW786453 HRQ786382:HRS786453 IBM786382:IBO786453 ILI786382:ILK786453 IVE786382:IVG786453 JFA786382:JFC786453 JOW786382:JOY786453 JYS786382:JYU786453 KIO786382:KIQ786453 KSK786382:KSM786453 LCG786382:LCI786453 LMC786382:LME786453 LVY786382:LWA786453 MFU786382:MFW786453 MPQ786382:MPS786453 MZM786382:MZO786453 NJI786382:NJK786453 NTE786382:NTG786453 ODA786382:ODC786453 OMW786382:OMY786453 OWS786382:OWU786453 PGO786382:PGQ786453 PQK786382:PQM786453 QAG786382:QAI786453 QKC786382:QKE786453 QTY786382:QUA786453 RDU786382:RDW786453 RNQ786382:RNS786453 RXM786382:RXO786453 SHI786382:SHK786453 SRE786382:SRG786453 TBA786382:TBC786453 TKW786382:TKY786453 TUS786382:TUU786453 UEO786382:UEQ786453 UOK786382:UOM786453 UYG786382:UYI786453 VIC786382:VIE786453 VRY786382:VSA786453 WBU786382:WBW786453 WLQ786382:WLS786453 WVM786382:WVO786453 JA851918:JC851989 SW851918:SY851989 ACS851918:ACU851989 AMO851918:AMQ851989 AWK851918:AWM851989 BGG851918:BGI851989 BQC851918:BQE851989 BZY851918:CAA851989 CJU851918:CJW851989 CTQ851918:CTS851989 DDM851918:DDO851989 DNI851918:DNK851989 DXE851918:DXG851989 EHA851918:EHC851989 EQW851918:EQY851989 FAS851918:FAU851989 FKO851918:FKQ851989 FUK851918:FUM851989 GEG851918:GEI851989 GOC851918:GOE851989 GXY851918:GYA851989 HHU851918:HHW851989 HRQ851918:HRS851989 IBM851918:IBO851989 ILI851918:ILK851989 IVE851918:IVG851989 JFA851918:JFC851989 JOW851918:JOY851989 JYS851918:JYU851989 KIO851918:KIQ851989 KSK851918:KSM851989 LCG851918:LCI851989 LMC851918:LME851989 LVY851918:LWA851989 MFU851918:MFW851989 MPQ851918:MPS851989 MZM851918:MZO851989 NJI851918:NJK851989 NTE851918:NTG851989 ODA851918:ODC851989 OMW851918:OMY851989 OWS851918:OWU851989 PGO851918:PGQ851989 PQK851918:PQM851989 QAG851918:QAI851989 QKC851918:QKE851989 QTY851918:QUA851989 RDU851918:RDW851989 RNQ851918:RNS851989 RXM851918:RXO851989 SHI851918:SHK851989 SRE851918:SRG851989 TBA851918:TBC851989 TKW851918:TKY851989 TUS851918:TUU851989 UEO851918:UEQ851989 UOK851918:UOM851989 UYG851918:UYI851989 VIC851918:VIE851989 VRY851918:VSA851989 WBU851918:WBW851989 WLQ851918:WLS851989 WVM851918:WVO851989 JA917454:JC917525 SW917454:SY917525 ACS917454:ACU917525 AMO917454:AMQ917525 AWK917454:AWM917525 BGG917454:BGI917525 BQC917454:BQE917525 BZY917454:CAA917525 CJU917454:CJW917525 CTQ917454:CTS917525 DDM917454:DDO917525 DNI917454:DNK917525 DXE917454:DXG917525 EHA917454:EHC917525 EQW917454:EQY917525 FAS917454:FAU917525 FKO917454:FKQ917525 FUK917454:FUM917525 GEG917454:GEI917525 GOC917454:GOE917525 GXY917454:GYA917525 HHU917454:HHW917525 HRQ917454:HRS917525 IBM917454:IBO917525 ILI917454:ILK917525 IVE917454:IVG917525 JFA917454:JFC917525 JOW917454:JOY917525 JYS917454:JYU917525 KIO917454:KIQ917525 KSK917454:KSM917525 LCG917454:LCI917525 LMC917454:LME917525 LVY917454:LWA917525 MFU917454:MFW917525 MPQ917454:MPS917525 MZM917454:MZO917525 NJI917454:NJK917525 NTE917454:NTG917525 ODA917454:ODC917525 OMW917454:OMY917525 OWS917454:OWU917525 PGO917454:PGQ917525 PQK917454:PQM917525 QAG917454:QAI917525 QKC917454:QKE917525 QTY917454:QUA917525 RDU917454:RDW917525 RNQ917454:RNS917525 RXM917454:RXO917525 SHI917454:SHK917525 SRE917454:SRG917525 TBA917454:TBC917525 TKW917454:TKY917525 TUS917454:TUU917525 UEO917454:UEQ917525 UOK917454:UOM917525 UYG917454:UYI917525 VIC917454:VIE917525 VRY917454:VSA917525 WBU917454:WBW917525 WLQ917454:WLS917525 WVM917454:WVO917525 D917454:G917525 D851918:G851989 D786382:G786453 D720846:G720917 D655310:G655381 D589774:G589845 D524238:G524309 D458702:G458773 D393166:G393237 D327630:G327701 D262094:G262165 D196558:G196629 D131022:G131093 D65486:G65557 D982990:G983061 WLQ3:WLS40 WBU3:WBW40 WVM3:WVO40 JA3:JC40 SW3:SY40 ACS3:ACU40 AMO3:AMQ40 AWK3:AWM40 BGG3:BGI40 BQC3:BQE40 BZY3:CAA40 CJU3:CJW40 CTQ3:CTS40 DDM3:DDO40 DNI3:DNK40 DXE3:DXG40 EHA3:EHC40 EQW3:EQY40 FAS3:FAU40 FKO3:FKQ40 FUK3:FUM40 GEG3:GEI40 GOC3:GOE40 GXY3:GYA40 HHU3:HHW40 HRQ3:HRS40 IBM3:IBO40 ILI3:ILK40 IVE3:IVG40 JFA3:JFC40 JOW3:JOY40 JYS3:JYU40 KIO3:KIQ40 KSK3:KSM40 LCG3:LCI40 LMC3:LME40 LVY3:LWA40 MFU3:MFW40 MPQ3:MPS40 MZM3:MZO40 NJI3:NJK40 NTE3:NTG40 ODA3:ODC40 OMW3:OMY40 OWS3:OWU40 PGO3:PGQ40 PQK3:PQM40 QAG3:QAI40 QKC3:QKE40 QTY3:QUA40 RDU3:RDW40 RNQ3:RNS40 RXM3:RXO40 SHI3:SHK40 SRE3:SRG40 TBA3:TBC40 TKW3:TKY40 TUS3:TUU40 UEO3:UEQ40 UOK3:UOM40 UYG3:UYI40 VIC3:VIE40 VRY3:VSA40 D3:G40" xr:uid="{C3C4FC80-A422-47E9-811E-4C671D605A3F}"/>
  </dataValidations>
  <printOptions horizontalCentered="1"/>
  <pageMargins left="0.59055118110236227" right="0.59055118110236227" top="0.74803149606299213" bottom="0.39370078740157483" header="0.31496062992125984" footer="0.19685039370078741"/>
  <pageSetup paperSize="9" orientation="landscape" r:id="rId1"/>
  <headerFooter>
    <oddHeader>&amp;C&amp;"ＭＳ Ｐ明朝,標準"&amp;8▲</oddHeader>
    <oddFooter>&amp;L&amp;"ＭＳ 明朝,標準"※は軽減税率適用商品&amp;C&amp;"ＭＳ 明朝,標準"- &amp;P -&amp;R&amp;"ＭＳ 明朝,標準"&amp;9　株式会社　宮　本　組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70862-4504-4F6B-8BA1-F1A6D43A5F90}">
  <sheetPr>
    <tabColor rgb="FFFFFF00"/>
  </sheetPr>
  <dimension ref="A1:W33"/>
  <sheetViews>
    <sheetView view="pageBreakPreview" zoomScaleNormal="100" zoomScaleSheetLayoutView="100" workbookViewId="0"/>
  </sheetViews>
  <sheetFormatPr defaultRowHeight="13.5" x14ac:dyDescent="0.15"/>
  <cols>
    <col min="1" max="7" width="6.7109375" style="1" customWidth="1"/>
    <col min="8" max="8" width="3.7109375" style="1" customWidth="1"/>
    <col min="9" max="15" width="6.7109375" style="1" customWidth="1"/>
    <col min="16" max="16" width="3.7109375" style="1" customWidth="1"/>
    <col min="17" max="25" width="6.7109375" style="1" customWidth="1"/>
    <col min="26" max="16384" width="9.140625" style="1"/>
  </cols>
  <sheetData>
    <row r="1" spans="1:23" ht="35.1" customHeight="1" thickBot="1" x14ac:dyDescent="0.2">
      <c r="A1" s="3"/>
      <c r="B1" s="10"/>
      <c r="C1" s="10"/>
      <c r="D1" s="10"/>
      <c r="E1" s="10"/>
      <c r="F1" s="10"/>
      <c r="G1" s="10"/>
      <c r="H1" s="10"/>
      <c r="I1" s="10"/>
      <c r="J1" s="193" t="s">
        <v>0</v>
      </c>
      <c r="K1" s="193"/>
      <c r="L1" s="193"/>
      <c r="M1" s="193"/>
      <c r="N1" s="193"/>
      <c r="O1" s="19" t="s">
        <v>1</v>
      </c>
      <c r="P1" s="10"/>
      <c r="Q1" s="10"/>
      <c r="R1" s="10"/>
      <c r="S1" s="10"/>
      <c r="T1" s="10"/>
      <c r="U1" s="10"/>
      <c r="V1" s="10"/>
      <c r="W1" s="10"/>
    </row>
    <row r="2" spans="1:23" ht="24.95" customHeight="1" thickTop="1" x14ac:dyDescent="0.15">
      <c r="A2" s="194" t="s">
        <v>2</v>
      </c>
      <c r="B2" s="194"/>
      <c r="C2" s="194"/>
      <c r="D2" s="194"/>
      <c r="E2" s="194"/>
      <c r="F2" s="194"/>
      <c r="G2" s="10"/>
      <c r="H2" s="10"/>
      <c r="I2" s="10"/>
      <c r="J2" s="12"/>
      <c r="K2" s="195">
        <v>45214</v>
      </c>
      <c r="L2" s="195"/>
      <c r="M2" s="195"/>
      <c r="N2" s="12"/>
      <c r="O2" s="10"/>
      <c r="P2" s="10"/>
      <c r="Q2" s="10"/>
      <c r="R2" s="10"/>
      <c r="S2" s="10"/>
      <c r="T2" s="10"/>
      <c r="U2" s="10"/>
      <c r="V2" s="10"/>
      <c r="W2" s="10"/>
    </row>
    <row r="3" spans="1:23" ht="17.4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47" t="s">
        <v>101</v>
      </c>
      <c r="Q3" s="147"/>
      <c r="R3" s="147"/>
      <c r="S3" s="147"/>
      <c r="T3" s="147"/>
      <c r="U3" s="147"/>
      <c r="V3" s="147"/>
      <c r="W3" s="147"/>
    </row>
    <row r="4" spans="1:23" ht="17.45" customHeight="1" x14ac:dyDescent="0.15">
      <c r="A4" s="196" t="s">
        <v>5</v>
      </c>
      <c r="B4" s="197"/>
      <c r="C4" s="197"/>
      <c r="D4" s="198">
        <f>O17</f>
        <v>148440</v>
      </c>
      <c r="E4" s="199"/>
      <c r="F4" s="199"/>
      <c r="G4" s="199"/>
      <c r="H4" s="200"/>
      <c r="I4" s="13" t="s">
        <v>6</v>
      </c>
      <c r="J4" s="10"/>
      <c r="K4" s="10"/>
      <c r="L4" s="10"/>
      <c r="M4" s="10"/>
      <c r="N4" s="10"/>
      <c r="O4" s="10"/>
      <c r="P4" s="204" t="s">
        <v>7</v>
      </c>
      <c r="Q4" s="205"/>
      <c r="R4" s="146" t="s">
        <v>104</v>
      </c>
      <c r="S4" s="146"/>
      <c r="T4" s="146"/>
      <c r="U4" s="146"/>
      <c r="V4" s="146"/>
      <c r="W4" s="220"/>
    </row>
    <row r="5" spans="1:23" ht="17.45" customHeight="1" x14ac:dyDescent="0.15">
      <c r="A5" s="226" t="s">
        <v>9</v>
      </c>
      <c r="B5" s="227"/>
      <c r="C5" s="227"/>
      <c r="D5" s="201"/>
      <c r="E5" s="202"/>
      <c r="F5" s="202"/>
      <c r="G5" s="202"/>
      <c r="H5" s="203"/>
      <c r="I5" s="11" t="s">
        <v>10</v>
      </c>
      <c r="J5" s="10"/>
      <c r="K5" s="10"/>
      <c r="L5" s="10"/>
      <c r="M5" s="10"/>
      <c r="N5" s="10"/>
      <c r="O5" s="10"/>
      <c r="P5" s="26"/>
      <c r="Q5" s="27"/>
      <c r="R5" s="228" t="s">
        <v>79</v>
      </c>
      <c r="S5" s="228"/>
      <c r="T5" s="228"/>
      <c r="U5" s="228"/>
      <c r="V5" s="228"/>
      <c r="W5" s="229"/>
    </row>
    <row r="6" spans="1:23" ht="17.45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212" t="s">
        <v>11</v>
      </c>
      <c r="Q6" s="213"/>
      <c r="R6" s="230" t="s">
        <v>63</v>
      </c>
      <c r="S6" s="230"/>
      <c r="T6" s="230"/>
      <c r="U6" s="230"/>
      <c r="V6" s="230"/>
      <c r="W6" s="231"/>
    </row>
    <row r="7" spans="1:23" ht="17.45" customHeight="1" x14ac:dyDescent="0.15">
      <c r="A7" s="232" t="s">
        <v>12</v>
      </c>
      <c r="B7" s="232"/>
      <c r="C7" s="132"/>
      <c r="D7" s="233">
        <v>123456</v>
      </c>
      <c r="E7" s="234"/>
      <c r="F7" s="234"/>
      <c r="G7" s="234"/>
      <c r="H7" s="234"/>
      <c r="I7" s="234"/>
      <c r="J7" s="234"/>
      <c r="K7" s="234"/>
      <c r="L7" s="234"/>
      <c r="M7" s="234"/>
      <c r="N7" s="235"/>
      <c r="O7" s="10"/>
      <c r="P7" s="212"/>
      <c r="Q7" s="213"/>
      <c r="R7" s="236" t="s">
        <v>13</v>
      </c>
      <c r="S7" s="236"/>
      <c r="T7" s="236"/>
      <c r="U7" s="236"/>
      <c r="V7" s="236"/>
      <c r="W7" s="237"/>
    </row>
    <row r="8" spans="1:23" ht="17.45" customHeight="1" x14ac:dyDescent="0.15">
      <c r="A8" s="206" t="s">
        <v>14</v>
      </c>
      <c r="B8" s="207"/>
      <c r="C8" s="208"/>
      <c r="D8" s="241" t="s">
        <v>64</v>
      </c>
      <c r="E8" s="242"/>
      <c r="F8" s="242"/>
      <c r="G8" s="242"/>
      <c r="H8" s="242"/>
      <c r="I8" s="242"/>
      <c r="J8" s="242"/>
      <c r="K8" s="242"/>
      <c r="L8" s="242"/>
      <c r="M8" s="242"/>
      <c r="N8" s="243"/>
      <c r="O8" s="10"/>
      <c r="P8" s="212" t="s">
        <v>15</v>
      </c>
      <c r="Q8" s="213"/>
      <c r="R8" s="221" t="s">
        <v>65</v>
      </c>
      <c r="S8" s="221"/>
      <c r="T8" s="221"/>
      <c r="U8" s="221"/>
      <c r="V8" s="221"/>
      <c r="W8" s="222"/>
    </row>
    <row r="9" spans="1:23" ht="17.45" customHeight="1" x14ac:dyDescent="0.15">
      <c r="A9" s="209"/>
      <c r="B9" s="210"/>
      <c r="C9" s="211"/>
      <c r="D9" s="244"/>
      <c r="E9" s="245"/>
      <c r="F9" s="245"/>
      <c r="G9" s="245"/>
      <c r="H9" s="245"/>
      <c r="I9" s="245"/>
      <c r="J9" s="245"/>
      <c r="K9" s="245"/>
      <c r="L9" s="245"/>
      <c r="M9" s="245"/>
      <c r="N9" s="246"/>
      <c r="O9" s="10"/>
      <c r="P9" s="223" t="s">
        <v>16</v>
      </c>
      <c r="Q9" s="224"/>
      <c r="R9" s="225" t="s">
        <v>80</v>
      </c>
      <c r="S9" s="225"/>
      <c r="T9" s="25" t="s">
        <v>17</v>
      </c>
      <c r="U9" s="225" t="s">
        <v>81</v>
      </c>
      <c r="V9" s="225"/>
      <c r="W9" s="31"/>
    </row>
    <row r="10" spans="1:23" ht="17.4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2"/>
    </row>
    <row r="11" spans="1:23" ht="20.100000000000001" customHeight="1" x14ac:dyDescent="0.15">
      <c r="A11" s="28" t="s">
        <v>18</v>
      </c>
      <c r="B11" s="24" t="s">
        <v>19</v>
      </c>
      <c r="C11" s="187" t="s">
        <v>20</v>
      </c>
      <c r="D11" s="187"/>
      <c r="E11" s="187"/>
      <c r="F11" s="24" t="s">
        <v>103</v>
      </c>
      <c r="G11" s="69" t="s">
        <v>21</v>
      </c>
      <c r="H11" s="69"/>
      <c r="I11" s="71"/>
      <c r="J11" s="70" t="s">
        <v>22</v>
      </c>
      <c r="K11" s="71"/>
      <c r="L11" s="24" t="s">
        <v>23</v>
      </c>
      <c r="M11" s="70" t="s">
        <v>24</v>
      </c>
      <c r="N11" s="71"/>
      <c r="O11" s="72" t="s">
        <v>25</v>
      </c>
      <c r="P11" s="72"/>
      <c r="Q11" s="149"/>
      <c r="R11" s="10"/>
      <c r="S11" s="4" t="s">
        <v>26</v>
      </c>
      <c r="T11" s="188" t="s">
        <v>68</v>
      </c>
      <c r="U11" s="189"/>
      <c r="V11" s="172" t="s">
        <v>27</v>
      </c>
      <c r="W11" s="173"/>
    </row>
    <row r="12" spans="1:23" ht="20.100000000000001" customHeight="1" x14ac:dyDescent="0.15">
      <c r="A12" s="32"/>
      <c r="B12" s="33"/>
      <c r="C12" s="261" t="s">
        <v>131</v>
      </c>
      <c r="D12" s="262"/>
      <c r="E12" s="263"/>
      <c r="F12" s="46" t="s">
        <v>122</v>
      </c>
      <c r="G12" s="190" t="s">
        <v>121</v>
      </c>
      <c r="H12" s="191"/>
      <c r="I12" s="192"/>
      <c r="J12" s="177">
        <v>1</v>
      </c>
      <c r="K12" s="178"/>
      <c r="L12" s="36" t="s">
        <v>83</v>
      </c>
      <c r="M12" s="179"/>
      <c r="N12" s="180"/>
      <c r="O12" s="181">
        <f>D22+D26</f>
        <v>135000</v>
      </c>
      <c r="P12" s="182"/>
      <c r="Q12" s="183"/>
      <c r="R12" s="10"/>
      <c r="S12" s="5" t="s">
        <v>28</v>
      </c>
      <c r="T12" s="170" t="s">
        <v>68</v>
      </c>
      <c r="U12" s="184"/>
      <c r="V12" s="185" t="s">
        <v>29</v>
      </c>
      <c r="W12" s="186"/>
    </row>
    <row r="13" spans="1:23" ht="20.100000000000001" customHeight="1" x14ac:dyDescent="0.15">
      <c r="A13" s="34"/>
      <c r="B13" s="35"/>
      <c r="C13" s="152"/>
      <c r="D13" s="152"/>
      <c r="E13" s="152"/>
      <c r="F13" s="65"/>
      <c r="G13" s="52"/>
      <c r="H13" s="52"/>
      <c r="I13" s="53"/>
      <c r="J13" s="153"/>
      <c r="K13" s="154"/>
      <c r="L13" s="30"/>
      <c r="M13" s="155"/>
      <c r="N13" s="156"/>
      <c r="O13" s="156"/>
      <c r="P13" s="157"/>
      <c r="Q13" s="158"/>
      <c r="R13" s="10"/>
      <c r="S13" s="6" t="s">
        <v>30</v>
      </c>
      <c r="T13" s="20" t="s">
        <v>31</v>
      </c>
      <c r="U13" s="14" t="s">
        <v>30</v>
      </c>
      <c r="V13" s="168">
        <v>123456</v>
      </c>
      <c r="W13" s="169"/>
    </row>
    <row r="14" spans="1:23" ht="20.100000000000001" customHeight="1" x14ac:dyDescent="0.15">
      <c r="A14" s="34"/>
      <c r="B14" s="35"/>
      <c r="C14" s="152"/>
      <c r="D14" s="152"/>
      <c r="E14" s="152"/>
      <c r="F14" s="65"/>
      <c r="G14" s="52"/>
      <c r="H14" s="52"/>
      <c r="I14" s="53"/>
      <c r="J14" s="153"/>
      <c r="K14" s="154"/>
      <c r="L14" s="30"/>
      <c r="M14" s="155"/>
      <c r="N14" s="156"/>
      <c r="O14" s="156"/>
      <c r="P14" s="157"/>
      <c r="Q14" s="158"/>
      <c r="R14" s="10"/>
      <c r="S14" s="7" t="s">
        <v>32</v>
      </c>
      <c r="T14" s="21" t="s">
        <v>74</v>
      </c>
      <c r="U14" s="8" t="s">
        <v>34</v>
      </c>
      <c r="V14" s="170"/>
      <c r="W14" s="171"/>
    </row>
    <row r="15" spans="1:23" ht="20.100000000000001" customHeight="1" x14ac:dyDescent="0.15">
      <c r="A15" s="34"/>
      <c r="B15" s="35"/>
      <c r="C15" s="152" t="s">
        <v>73</v>
      </c>
      <c r="D15" s="152"/>
      <c r="E15" s="152"/>
      <c r="F15" s="47"/>
      <c r="G15" s="52"/>
      <c r="H15" s="52"/>
      <c r="I15" s="53"/>
      <c r="J15" s="153"/>
      <c r="K15" s="154"/>
      <c r="L15" s="30"/>
      <c r="M15" s="155"/>
      <c r="N15" s="156"/>
      <c r="O15" s="156">
        <f>SUM(O12:Q14)</f>
        <v>135000</v>
      </c>
      <c r="P15" s="157"/>
      <c r="Q15" s="158"/>
      <c r="R15" s="10"/>
      <c r="S15" s="37" t="s">
        <v>35</v>
      </c>
      <c r="T15" s="159" t="s">
        <v>76</v>
      </c>
      <c r="U15" s="160"/>
      <c r="V15" s="160"/>
      <c r="W15" s="161"/>
    </row>
    <row r="16" spans="1:23" ht="20.100000000000001" customHeight="1" x14ac:dyDescent="0.15">
      <c r="A16" s="34"/>
      <c r="B16" s="35"/>
      <c r="C16" s="152" t="s">
        <v>75</v>
      </c>
      <c r="D16" s="152"/>
      <c r="E16" s="152"/>
      <c r="F16" s="48"/>
      <c r="G16" s="52"/>
      <c r="H16" s="52"/>
      <c r="I16" s="53"/>
      <c r="J16" s="153"/>
      <c r="K16" s="154"/>
      <c r="L16" s="30"/>
      <c r="M16" s="155"/>
      <c r="N16" s="156"/>
      <c r="O16" s="156">
        <f>例④内訳!G12+例④内訳!G20</f>
        <v>13440</v>
      </c>
      <c r="P16" s="157"/>
      <c r="Q16" s="158"/>
      <c r="R16" s="10"/>
      <c r="S16" s="6" t="s">
        <v>30</v>
      </c>
      <c r="T16" s="159" t="s">
        <v>77</v>
      </c>
      <c r="U16" s="160"/>
      <c r="V16" s="160"/>
      <c r="W16" s="161"/>
    </row>
    <row r="17" spans="1:23" ht="20.100000000000001" customHeight="1" x14ac:dyDescent="0.15">
      <c r="A17" s="140" t="s">
        <v>36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  <c r="O17" s="143">
        <f>SUM(O15:Q16)</f>
        <v>148440</v>
      </c>
      <c r="P17" s="144"/>
      <c r="Q17" s="145"/>
      <c r="R17" s="10"/>
      <c r="S17" s="9" t="s">
        <v>37</v>
      </c>
      <c r="T17" s="162"/>
      <c r="U17" s="163"/>
      <c r="V17" s="163"/>
      <c r="W17" s="164"/>
    </row>
    <row r="18" spans="1:23" ht="9" customHeight="1" x14ac:dyDescent="0.15">
      <c r="A18" s="146" t="s">
        <v>38</v>
      </c>
      <c r="B18" s="146"/>
      <c r="C18" s="146"/>
      <c r="D18" s="146"/>
      <c r="E18" s="146"/>
      <c r="F18" s="146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2"/>
    </row>
    <row r="19" spans="1:23" ht="9" customHeight="1" x14ac:dyDescent="0.15">
      <c r="A19" s="147"/>
      <c r="B19" s="147"/>
      <c r="C19" s="147"/>
      <c r="D19" s="147"/>
      <c r="E19" s="147"/>
      <c r="F19" s="147"/>
      <c r="G19" s="10"/>
      <c r="H19" s="10"/>
      <c r="I19" s="10"/>
      <c r="J19" s="10"/>
      <c r="K19" s="10"/>
      <c r="L19" s="10"/>
      <c r="M19" s="148" t="s">
        <v>39</v>
      </c>
      <c r="N19" s="148"/>
      <c r="O19" s="148"/>
      <c r="P19" s="148"/>
      <c r="Q19" s="148"/>
      <c r="R19" s="148"/>
      <c r="S19" s="15"/>
      <c r="T19" s="15"/>
      <c r="U19" s="15"/>
      <c r="V19" s="15"/>
      <c r="W19" s="15"/>
    </row>
    <row r="20" spans="1:23" ht="9" customHeight="1" x14ac:dyDescent="0.15">
      <c r="A20" s="149" t="s">
        <v>40</v>
      </c>
      <c r="B20" s="149"/>
      <c r="C20" s="68"/>
      <c r="D20" s="150" t="s">
        <v>41</v>
      </c>
      <c r="E20" s="151"/>
      <c r="F20" s="151"/>
      <c r="G20" s="17"/>
      <c r="H20" s="40"/>
      <c r="I20" s="16"/>
      <c r="J20" s="16"/>
      <c r="K20" s="16"/>
      <c r="L20" s="16"/>
      <c r="M20" s="148"/>
      <c r="N20" s="148"/>
      <c r="O20" s="148"/>
      <c r="P20" s="148"/>
      <c r="Q20" s="148"/>
      <c r="R20" s="148"/>
      <c r="S20" s="16"/>
      <c r="T20" s="16"/>
      <c r="U20" s="16"/>
      <c r="V20" s="16"/>
      <c r="W20" s="16"/>
    </row>
    <row r="21" spans="1:23" ht="9" customHeight="1" x14ac:dyDescent="0.15">
      <c r="A21" s="149"/>
      <c r="B21" s="149"/>
      <c r="C21" s="68"/>
      <c r="D21" s="150"/>
      <c r="E21" s="151"/>
      <c r="F21" s="151"/>
      <c r="G21" s="2"/>
      <c r="H21" s="4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9.9499999999999993" customHeight="1" x14ac:dyDescent="0.15">
      <c r="A22" s="115" t="s">
        <v>42</v>
      </c>
      <c r="B22" s="116"/>
      <c r="C22" s="116"/>
      <c r="D22" s="264">
        <f>例④内訳!G11</f>
        <v>132000</v>
      </c>
      <c r="E22" s="265"/>
      <c r="F22" s="266"/>
      <c r="G22" s="39"/>
      <c r="H22" s="42"/>
      <c r="I22" s="122" t="s">
        <v>43</v>
      </c>
      <c r="J22" s="124" t="s">
        <v>44</v>
      </c>
      <c r="K22" s="125"/>
      <c r="L22" s="126"/>
      <c r="M22" s="129" t="s">
        <v>45</v>
      </c>
      <c r="N22" s="130"/>
      <c r="O22" s="131"/>
      <c r="P22" s="18"/>
      <c r="Q22" s="132" t="s">
        <v>46</v>
      </c>
      <c r="R22" s="133"/>
      <c r="S22" s="133"/>
      <c r="T22" s="133"/>
      <c r="U22" s="133"/>
      <c r="V22" s="133"/>
      <c r="W22" s="134"/>
    </row>
    <row r="23" spans="1:23" ht="9.9499999999999993" customHeight="1" x14ac:dyDescent="0.15">
      <c r="A23" s="117"/>
      <c r="B23" s="118"/>
      <c r="C23" s="118"/>
      <c r="D23" s="267"/>
      <c r="E23" s="268"/>
      <c r="F23" s="269"/>
      <c r="G23" s="39"/>
      <c r="H23" s="43"/>
      <c r="I23" s="123"/>
      <c r="J23" s="127"/>
      <c r="K23" s="118"/>
      <c r="L23" s="128"/>
      <c r="M23" s="137" t="s">
        <v>47</v>
      </c>
      <c r="N23" s="138"/>
      <c r="O23" s="139"/>
      <c r="P23" s="18"/>
      <c r="Q23" s="113"/>
      <c r="R23" s="135"/>
      <c r="S23" s="135"/>
      <c r="T23" s="135"/>
      <c r="U23" s="135"/>
      <c r="V23" s="135"/>
      <c r="W23" s="136"/>
    </row>
    <row r="24" spans="1:23" ht="9.9499999999999993" customHeight="1" x14ac:dyDescent="0.15">
      <c r="A24" s="82" t="s">
        <v>48</v>
      </c>
      <c r="B24" s="74"/>
      <c r="C24" s="74"/>
      <c r="D24" s="270">
        <f>例④内訳!G12</f>
        <v>13200</v>
      </c>
      <c r="E24" s="271"/>
      <c r="F24" s="272"/>
      <c r="G24" s="39"/>
      <c r="H24" s="43"/>
      <c r="I24" s="91"/>
      <c r="J24" s="73"/>
      <c r="K24" s="74"/>
      <c r="L24" s="93"/>
      <c r="M24" s="79"/>
      <c r="N24" s="80"/>
      <c r="O24" s="81"/>
      <c r="P24" s="18"/>
      <c r="Q24" s="96" t="s">
        <v>49</v>
      </c>
      <c r="R24" s="97"/>
      <c r="S24" s="74"/>
      <c r="T24" s="74">
        <v>11</v>
      </c>
      <c r="U24" s="74" t="s">
        <v>18</v>
      </c>
      <c r="V24" s="74">
        <v>20</v>
      </c>
      <c r="W24" s="75" t="s">
        <v>19</v>
      </c>
    </row>
    <row r="25" spans="1:23" ht="9.9499999999999993" customHeight="1" x14ac:dyDescent="0.15">
      <c r="A25" s="107"/>
      <c r="B25" s="77"/>
      <c r="C25" s="77"/>
      <c r="D25" s="267"/>
      <c r="E25" s="268"/>
      <c r="F25" s="269"/>
      <c r="G25" s="39"/>
      <c r="H25" s="43"/>
      <c r="I25" s="111"/>
      <c r="J25" s="76"/>
      <c r="K25" s="77"/>
      <c r="L25" s="112"/>
      <c r="M25" s="79"/>
      <c r="N25" s="80"/>
      <c r="O25" s="81"/>
      <c r="P25" s="18"/>
      <c r="Q25" s="113"/>
      <c r="R25" s="114"/>
      <c r="S25" s="77"/>
      <c r="T25" s="77"/>
      <c r="U25" s="77"/>
      <c r="V25" s="77"/>
      <c r="W25" s="78"/>
    </row>
    <row r="26" spans="1:23" ht="9.9499999999999993" customHeight="1" x14ac:dyDescent="0.15">
      <c r="A26" s="82" t="s">
        <v>50</v>
      </c>
      <c r="B26" s="74"/>
      <c r="C26" s="74"/>
      <c r="D26" s="270">
        <f>例④内訳!G19</f>
        <v>3000</v>
      </c>
      <c r="E26" s="271"/>
      <c r="F26" s="272"/>
      <c r="G26" s="39"/>
      <c r="H26" s="43"/>
      <c r="I26" s="91"/>
      <c r="J26" s="73"/>
      <c r="K26" s="74"/>
      <c r="L26" s="93"/>
      <c r="M26" s="79"/>
      <c r="N26" s="80"/>
      <c r="O26" s="81"/>
      <c r="P26" s="18"/>
      <c r="Q26" s="96" t="s">
        <v>51</v>
      </c>
      <c r="R26" s="97"/>
      <c r="S26" s="22">
        <v>100</v>
      </c>
      <c r="T26" s="22" t="s">
        <v>52</v>
      </c>
      <c r="U26" s="29"/>
      <c r="V26" s="22"/>
      <c r="W26" s="44"/>
    </row>
    <row r="27" spans="1:23" ht="9.9499999999999993" customHeight="1" x14ac:dyDescent="0.15">
      <c r="A27" s="107"/>
      <c r="B27" s="77"/>
      <c r="C27" s="77"/>
      <c r="D27" s="267"/>
      <c r="E27" s="268"/>
      <c r="F27" s="269"/>
      <c r="G27" s="39"/>
      <c r="H27" s="43"/>
      <c r="I27" s="111"/>
      <c r="J27" s="76"/>
      <c r="K27" s="77"/>
      <c r="L27" s="112"/>
      <c r="M27" s="79"/>
      <c r="N27" s="80"/>
      <c r="O27" s="81"/>
      <c r="P27" s="18"/>
      <c r="Q27" s="113" t="s">
        <v>53</v>
      </c>
      <c r="R27" s="114"/>
      <c r="S27" s="23">
        <v>0</v>
      </c>
      <c r="T27" s="23" t="s">
        <v>52</v>
      </c>
      <c r="U27" s="38" t="s">
        <v>54</v>
      </c>
      <c r="V27" s="23">
        <v>0</v>
      </c>
      <c r="W27" s="45" t="s">
        <v>55</v>
      </c>
    </row>
    <row r="28" spans="1:23" ht="9.9499999999999993" customHeight="1" x14ac:dyDescent="0.15">
      <c r="A28" s="82" t="s">
        <v>56</v>
      </c>
      <c r="B28" s="74"/>
      <c r="C28" s="74"/>
      <c r="D28" s="270">
        <f>例④内訳!G20</f>
        <v>240</v>
      </c>
      <c r="E28" s="271"/>
      <c r="F28" s="272"/>
      <c r="G28" s="39"/>
      <c r="H28" s="43"/>
      <c r="I28" s="91"/>
      <c r="J28" s="73"/>
      <c r="K28" s="74"/>
      <c r="L28" s="93"/>
      <c r="M28" s="79"/>
      <c r="N28" s="80"/>
      <c r="O28" s="81"/>
      <c r="P28" s="18"/>
      <c r="Q28" s="96" t="s">
        <v>57</v>
      </c>
      <c r="R28" s="97"/>
      <c r="S28" s="73" t="s">
        <v>78</v>
      </c>
      <c r="T28" s="74"/>
      <c r="U28" s="74"/>
      <c r="V28" s="74"/>
      <c r="W28" s="75"/>
    </row>
    <row r="29" spans="1:23" ht="9.9499999999999993" customHeight="1" x14ac:dyDescent="0.15">
      <c r="A29" s="107"/>
      <c r="B29" s="77"/>
      <c r="C29" s="77"/>
      <c r="D29" s="267"/>
      <c r="E29" s="268"/>
      <c r="F29" s="269"/>
      <c r="G29" s="39"/>
      <c r="H29" s="43"/>
      <c r="I29" s="111"/>
      <c r="J29" s="76"/>
      <c r="K29" s="77"/>
      <c r="L29" s="112"/>
      <c r="M29" s="79"/>
      <c r="N29" s="80"/>
      <c r="O29" s="81"/>
      <c r="P29" s="18"/>
      <c r="Q29" s="113"/>
      <c r="R29" s="114"/>
      <c r="S29" s="76"/>
      <c r="T29" s="77"/>
      <c r="U29" s="77"/>
      <c r="V29" s="77"/>
      <c r="W29" s="78"/>
    </row>
    <row r="30" spans="1:23" ht="9.9499999999999993" customHeight="1" x14ac:dyDescent="0.15">
      <c r="A30" s="82" t="s">
        <v>58</v>
      </c>
      <c r="B30" s="74"/>
      <c r="C30" s="74"/>
      <c r="D30" s="270"/>
      <c r="E30" s="271"/>
      <c r="F30" s="272"/>
      <c r="G30" s="39"/>
      <c r="H30" s="43"/>
      <c r="I30" s="91"/>
      <c r="J30" s="73"/>
      <c r="K30" s="74"/>
      <c r="L30" s="93"/>
      <c r="M30" s="79"/>
      <c r="N30" s="80"/>
      <c r="O30" s="81"/>
      <c r="P30" s="18"/>
      <c r="Q30" s="96" t="s">
        <v>59</v>
      </c>
      <c r="R30" s="97"/>
      <c r="S30" s="100"/>
      <c r="T30" s="100"/>
      <c r="U30" s="100"/>
      <c r="V30" s="100"/>
      <c r="W30" s="101"/>
    </row>
    <row r="31" spans="1:23" ht="9.9499999999999993" customHeight="1" x14ac:dyDescent="0.15">
      <c r="A31" s="83"/>
      <c r="B31" s="84"/>
      <c r="C31" s="84"/>
      <c r="D31" s="273"/>
      <c r="E31" s="274"/>
      <c r="F31" s="275"/>
      <c r="G31" s="39"/>
      <c r="H31" s="43"/>
      <c r="I31" s="92"/>
      <c r="J31" s="94"/>
      <c r="K31" s="84"/>
      <c r="L31" s="95"/>
      <c r="M31" s="104"/>
      <c r="N31" s="105"/>
      <c r="O31" s="106"/>
      <c r="P31" s="18"/>
      <c r="Q31" s="98"/>
      <c r="R31" s="99"/>
      <c r="S31" s="102"/>
      <c r="T31" s="102"/>
      <c r="U31" s="102"/>
      <c r="V31" s="102"/>
      <c r="W31" s="103"/>
    </row>
    <row r="32" spans="1:23" ht="17.2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2"/>
    </row>
    <row r="33" spans="1:23" ht="35.1" customHeight="1" x14ac:dyDescent="0.15">
      <c r="A33" s="68" t="s">
        <v>60</v>
      </c>
      <c r="B33" s="69"/>
      <c r="C33" s="69"/>
      <c r="D33" s="70"/>
      <c r="E33" s="69"/>
      <c r="F33" s="69"/>
      <c r="G33" s="69"/>
      <c r="H33" s="69"/>
      <c r="I33" s="69"/>
      <c r="J33" s="69"/>
      <c r="K33" s="69"/>
      <c r="L33" s="69"/>
      <c r="M33" s="69"/>
      <c r="N33" s="71"/>
      <c r="O33" s="70" t="s">
        <v>61</v>
      </c>
      <c r="P33" s="69"/>
      <c r="Q33" s="71"/>
      <c r="R33" s="70"/>
      <c r="S33" s="69"/>
      <c r="T33" s="69"/>
      <c r="U33" s="69"/>
      <c r="V33" s="69"/>
      <c r="W33" s="72"/>
    </row>
  </sheetData>
  <mergeCells count="109">
    <mergeCell ref="A33:C33"/>
    <mergeCell ref="D33:N33"/>
    <mergeCell ref="O33:Q33"/>
    <mergeCell ref="R33:W33"/>
    <mergeCell ref="S28:W29"/>
    <mergeCell ref="M29:O29"/>
    <mergeCell ref="A30:C31"/>
    <mergeCell ref="D30:F31"/>
    <mergeCell ref="I30:I31"/>
    <mergeCell ref="J30:L31"/>
    <mergeCell ref="M30:O30"/>
    <mergeCell ref="Q30:R31"/>
    <mergeCell ref="S30:W31"/>
    <mergeCell ref="M31:O31"/>
    <mergeCell ref="A28:C29"/>
    <mergeCell ref="D28:F29"/>
    <mergeCell ref="I28:I29"/>
    <mergeCell ref="J28:L29"/>
    <mergeCell ref="M28:O28"/>
    <mergeCell ref="Q28:R29"/>
    <mergeCell ref="A26:C27"/>
    <mergeCell ref="D26:F27"/>
    <mergeCell ref="I26:I27"/>
    <mergeCell ref="J26:L27"/>
    <mergeCell ref="M26:O26"/>
    <mergeCell ref="Q26:R26"/>
    <mergeCell ref="M27:O27"/>
    <mergeCell ref="Q27:R27"/>
    <mergeCell ref="S24:S25"/>
    <mergeCell ref="T24:T25"/>
    <mergeCell ref="U24:U25"/>
    <mergeCell ref="V24:V25"/>
    <mergeCell ref="W24:W25"/>
    <mergeCell ref="M25:O25"/>
    <mergeCell ref="A24:C25"/>
    <mergeCell ref="D24:F25"/>
    <mergeCell ref="I24:I25"/>
    <mergeCell ref="J24:L25"/>
    <mergeCell ref="M24:O24"/>
    <mergeCell ref="Q24:R25"/>
    <mergeCell ref="A22:C23"/>
    <mergeCell ref="D22:F23"/>
    <mergeCell ref="I22:I23"/>
    <mergeCell ref="J22:L23"/>
    <mergeCell ref="M22:O22"/>
    <mergeCell ref="Q22:W23"/>
    <mergeCell ref="M23:O23"/>
    <mergeCell ref="A17:N17"/>
    <mergeCell ref="O17:Q17"/>
    <mergeCell ref="A18:F19"/>
    <mergeCell ref="M19:R20"/>
    <mergeCell ref="A20:C21"/>
    <mergeCell ref="D20:F21"/>
    <mergeCell ref="C15:E15"/>
    <mergeCell ref="J15:K15"/>
    <mergeCell ref="M15:N15"/>
    <mergeCell ref="O15:Q15"/>
    <mergeCell ref="T15:W15"/>
    <mergeCell ref="C16:E16"/>
    <mergeCell ref="J16:K16"/>
    <mergeCell ref="M16:N16"/>
    <mergeCell ref="O16:Q16"/>
    <mergeCell ref="T16:W17"/>
    <mergeCell ref="C13:E13"/>
    <mergeCell ref="J13:K13"/>
    <mergeCell ref="M13:N13"/>
    <mergeCell ref="O13:Q13"/>
    <mergeCell ref="V13:W14"/>
    <mergeCell ref="C14:E14"/>
    <mergeCell ref="J14:K14"/>
    <mergeCell ref="M14:N14"/>
    <mergeCell ref="O14:Q14"/>
    <mergeCell ref="V11:W11"/>
    <mergeCell ref="C12:E12"/>
    <mergeCell ref="G12:I12"/>
    <mergeCell ref="J12:K12"/>
    <mergeCell ref="M12:N12"/>
    <mergeCell ref="O12:Q12"/>
    <mergeCell ref="T12:U12"/>
    <mergeCell ref="V12:W12"/>
    <mergeCell ref="C11:E11"/>
    <mergeCell ref="G11:I11"/>
    <mergeCell ref="J11:K11"/>
    <mergeCell ref="M11:N11"/>
    <mergeCell ref="O11:Q11"/>
    <mergeCell ref="T11:U11"/>
    <mergeCell ref="A8:C9"/>
    <mergeCell ref="D8:N9"/>
    <mergeCell ref="P8:Q8"/>
    <mergeCell ref="R8:W8"/>
    <mergeCell ref="P9:Q9"/>
    <mergeCell ref="R9:S9"/>
    <mergeCell ref="U9:V9"/>
    <mergeCell ref="P6:Q6"/>
    <mergeCell ref="R6:W6"/>
    <mergeCell ref="A7:C7"/>
    <mergeCell ref="D7:N7"/>
    <mergeCell ref="P7:Q7"/>
    <mergeCell ref="R7:W7"/>
    <mergeCell ref="J1:N1"/>
    <mergeCell ref="A2:F2"/>
    <mergeCell ref="K2:M2"/>
    <mergeCell ref="P3:W3"/>
    <mergeCell ref="A4:C4"/>
    <mergeCell ref="D4:H5"/>
    <mergeCell ref="P4:Q4"/>
    <mergeCell ref="R4:W4"/>
    <mergeCell ref="A5:C5"/>
    <mergeCell ref="R5:W5"/>
  </mergeCells>
  <phoneticPr fontId="2"/>
  <dataValidations count="2">
    <dataValidation type="list" allowBlank="1" showInputMessage="1" showErrorMessage="1" sqref="A26:C27" xr:uid="{75919950-6A7E-49D4-9C11-13E846D981E2}">
      <formula1>"軽8％対象,8％対象"</formula1>
    </dataValidation>
    <dataValidation type="list" showInputMessage="1" showErrorMessage="1" sqref="F12:F15" xr:uid="{BFEB127E-4888-45CF-BBEF-69EF0492448C}">
      <formula1>"　,10％,軽8％,8％"</formula1>
    </dataValidation>
  </dataValidations>
  <printOptions horizontalCentered="1" verticalCentered="1"/>
  <pageMargins left="0.59055118110236227" right="0.59055118110236227" top="0.98425196850393704" bottom="0.47244094488188981" header="0.23622047244094491" footer="0.23622047244094491"/>
  <pageSetup paperSize="9" orientation="landscape" verticalDpi="300" copies="5" r:id="rId1"/>
  <headerFooter>
    <oddHeader>&amp;C&amp;8▲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1EE9-FA3A-4512-82C6-ABF4D222D6E4}">
  <dimension ref="A1:H45"/>
  <sheetViews>
    <sheetView showZeros="0" view="pageBreakPreview" zoomScaleNormal="100" zoomScaleSheetLayoutView="100" workbookViewId="0">
      <selection activeCell="H7" sqref="H7"/>
    </sheetView>
  </sheetViews>
  <sheetFormatPr defaultColWidth="9" defaultRowHeight="13.5" x14ac:dyDescent="0.15"/>
  <cols>
    <col min="1" max="1" width="5.28515625" style="54" customWidth="1"/>
    <col min="2" max="3" width="29.7109375" style="54" customWidth="1"/>
    <col min="4" max="4" width="17.7109375" style="54" customWidth="1"/>
    <col min="5" max="5" width="7.5703125" style="54" customWidth="1"/>
    <col min="6" max="6" width="17.7109375" style="54" customWidth="1"/>
    <col min="7" max="8" width="20.7109375" style="54" customWidth="1"/>
    <col min="9" max="256" width="9" style="54"/>
    <col min="257" max="257" width="4.5703125" style="54" customWidth="1"/>
    <col min="258" max="259" width="29.7109375" style="54" customWidth="1"/>
    <col min="260" max="260" width="6.7109375" style="54" customWidth="1"/>
    <col min="261" max="262" width="15.7109375" style="54" customWidth="1"/>
    <col min="263" max="263" width="20.7109375" style="54" customWidth="1"/>
    <col min="264" max="264" width="22.7109375" style="54" customWidth="1"/>
    <col min="265" max="512" width="9" style="54"/>
    <col min="513" max="513" width="4.5703125" style="54" customWidth="1"/>
    <col min="514" max="515" width="29.7109375" style="54" customWidth="1"/>
    <col min="516" max="516" width="6.7109375" style="54" customWidth="1"/>
    <col min="517" max="518" width="15.7109375" style="54" customWidth="1"/>
    <col min="519" max="519" width="20.7109375" style="54" customWidth="1"/>
    <col min="520" max="520" width="22.7109375" style="54" customWidth="1"/>
    <col min="521" max="768" width="9" style="54"/>
    <col min="769" max="769" width="4.5703125" style="54" customWidth="1"/>
    <col min="770" max="771" width="29.7109375" style="54" customWidth="1"/>
    <col min="772" max="772" width="6.7109375" style="54" customWidth="1"/>
    <col min="773" max="774" width="15.7109375" style="54" customWidth="1"/>
    <col min="775" max="775" width="20.7109375" style="54" customWidth="1"/>
    <col min="776" max="776" width="22.7109375" style="54" customWidth="1"/>
    <col min="777" max="1024" width="9" style="54"/>
    <col min="1025" max="1025" width="4.5703125" style="54" customWidth="1"/>
    <col min="1026" max="1027" width="29.7109375" style="54" customWidth="1"/>
    <col min="1028" max="1028" width="6.7109375" style="54" customWidth="1"/>
    <col min="1029" max="1030" width="15.7109375" style="54" customWidth="1"/>
    <col min="1031" max="1031" width="20.7109375" style="54" customWidth="1"/>
    <col min="1032" max="1032" width="22.7109375" style="54" customWidth="1"/>
    <col min="1033" max="1280" width="9" style="54"/>
    <col min="1281" max="1281" width="4.5703125" style="54" customWidth="1"/>
    <col min="1282" max="1283" width="29.7109375" style="54" customWidth="1"/>
    <col min="1284" max="1284" width="6.7109375" style="54" customWidth="1"/>
    <col min="1285" max="1286" width="15.7109375" style="54" customWidth="1"/>
    <col min="1287" max="1287" width="20.7109375" style="54" customWidth="1"/>
    <col min="1288" max="1288" width="22.7109375" style="54" customWidth="1"/>
    <col min="1289" max="1536" width="9" style="54"/>
    <col min="1537" max="1537" width="4.5703125" style="54" customWidth="1"/>
    <col min="1538" max="1539" width="29.7109375" style="54" customWidth="1"/>
    <col min="1540" max="1540" width="6.7109375" style="54" customWidth="1"/>
    <col min="1541" max="1542" width="15.7109375" style="54" customWidth="1"/>
    <col min="1543" max="1543" width="20.7109375" style="54" customWidth="1"/>
    <col min="1544" max="1544" width="22.7109375" style="54" customWidth="1"/>
    <col min="1545" max="1792" width="9" style="54"/>
    <col min="1793" max="1793" width="4.5703125" style="54" customWidth="1"/>
    <col min="1794" max="1795" width="29.7109375" style="54" customWidth="1"/>
    <col min="1796" max="1796" width="6.7109375" style="54" customWidth="1"/>
    <col min="1797" max="1798" width="15.7109375" style="54" customWidth="1"/>
    <col min="1799" max="1799" width="20.7109375" style="54" customWidth="1"/>
    <col min="1800" max="1800" width="22.7109375" style="54" customWidth="1"/>
    <col min="1801" max="2048" width="9" style="54"/>
    <col min="2049" max="2049" width="4.5703125" style="54" customWidth="1"/>
    <col min="2050" max="2051" width="29.7109375" style="54" customWidth="1"/>
    <col min="2052" max="2052" width="6.7109375" style="54" customWidth="1"/>
    <col min="2053" max="2054" width="15.7109375" style="54" customWidth="1"/>
    <col min="2055" max="2055" width="20.7109375" style="54" customWidth="1"/>
    <col min="2056" max="2056" width="22.7109375" style="54" customWidth="1"/>
    <col min="2057" max="2304" width="9" style="54"/>
    <col min="2305" max="2305" width="4.5703125" style="54" customWidth="1"/>
    <col min="2306" max="2307" width="29.7109375" style="54" customWidth="1"/>
    <col min="2308" max="2308" width="6.7109375" style="54" customWidth="1"/>
    <col min="2309" max="2310" width="15.7109375" style="54" customWidth="1"/>
    <col min="2311" max="2311" width="20.7109375" style="54" customWidth="1"/>
    <col min="2312" max="2312" width="22.7109375" style="54" customWidth="1"/>
    <col min="2313" max="2560" width="9" style="54"/>
    <col min="2561" max="2561" width="4.5703125" style="54" customWidth="1"/>
    <col min="2562" max="2563" width="29.7109375" style="54" customWidth="1"/>
    <col min="2564" max="2564" width="6.7109375" style="54" customWidth="1"/>
    <col min="2565" max="2566" width="15.7109375" style="54" customWidth="1"/>
    <col min="2567" max="2567" width="20.7109375" style="54" customWidth="1"/>
    <col min="2568" max="2568" width="22.7109375" style="54" customWidth="1"/>
    <col min="2569" max="2816" width="9" style="54"/>
    <col min="2817" max="2817" width="4.5703125" style="54" customWidth="1"/>
    <col min="2818" max="2819" width="29.7109375" style="54" customWidth="1"/>
    <col min="2820" max="2820" width="6.7109375" style="54" customWidth="1"/>
    <col min="2821" max="2822" width="15.7109375" style="54" customWidth="1"/>
    <col min="2823" max="2823" width="20.7109375" style="54" customWidth="1"/>
    <col min="2824" max="2824" width="22.7109375" style="54" customWidth="1"/>
    <col min="2825" max="3072" width="9" style="54"/>
    <col min="3073" max="3073" width="4.5703125" style="54" customWidth="1"/>
    <col min="3074" max="3075" width="29.7109375" style="54" customWidth="1"/>
    <col min="3076" max="3076" width="6.7109375" style="54" customWidth="1"/>
    <col min="3077" max="3078" width="15.7109375" style="54" customWidth="1"/>
    <col min="3079" max="3079" width="20.7109375" style="54" customWidth="1"/>
    <col min="3080" max="3080" width="22.7109375" style="54" customWidth="1"/>
    <col min="3081" max="3328" width="9" style="54"/>
    <col min="3329" max="3329" width="4.5703125" style="54" customWidth="1"/>
    <col min="3330" max="3331" width="29.7109375" style="54" customWidth="1"/>
    <col min="3332" max="3332" width="6.7109375" style="54" customWidth="1"/>
    <col min="3333" max="3334" width="15.7109375" style="54" customWidth="1"/>
    <col min="3335" max="3335" width="20.7109375" style="54" customWidth="1"/>
    <col min="3336" max="3336" width="22.7109375" style="54" customWidth="1"/>
    <col min="3337" max="3584" width="9" style="54"/>
    <col min="3585" max="3585" width="4.5703125" style="54" customWidth="1"/>
    <col min="3586" max="3587" width="29.7109375" style="54" customWidth="1"/>
    <col min="3588" max="3588" width="6.7109375" style="54" customWidth="1"/>
    <col min="3589" max="3590" width="15.7109375" style="54" customWidth="1"/>
    <col min="3591" max="3591" width="20.7109375" style="54" customWidth="1"/>
    <col min="3592" max="3592" width="22.7109375" style="54" customWidth="1"/>
    <col min="3593" max="3840" width="9" style="54"/>
    <col min="3841" max="3841" width="4.5703125" style="54" customWidth="1"/>
    <col min="3842" max="3843" width="29.7109375" style="54" customWidth="1"/>
    <col min="3844" max="3844" width="6.7109375" style="54" customWidth="1"/>
    <col min="3845" max="3846" width="15.7109375" style="54" customWidth="1"/>
    <col min="3847" max="3847" width="20.7109375" style="54" customWidth="1"/>
    <col min="3848" max="3848" width="22.7109375" style="54" customWidth="1"/>
    <col min="3849" max="4096" width="9" style="54"/>
    <col min="4097" max="4097" width="4.5703125" style="54" customWidth="1"/>
    <col min="4098" max="4099" width="29.7109375" style="54" customWidth="1"/>
    <col min="4100" max="4100" width="6.7109375" style="54" customWidth="1"/>
    <col min="4101" max="4102" width="15.7109375" style="54" customWidth="1"/>
    <col min="4103" max="4103" width="20.7109375" style="54" customWidth="1"/>
    <col min="4104" max="4104" width="22.7109375" style="54" customWidth="1"/>
    <col min="4105" max="4352" width="9" style="54"/>
    <col min="4353" max="4353" width="4.5703125" style="54" customWidth="1"/>
    <col min="4354" max="4355" width="29.7109375" style="54" customWidth="1"/>
    <col min="4356" max="4356" width="6.7109375" style="54" customWidth="1"/>
    <col min="4357" max="4358" width="15.7109375" style="54" customWidth="1"/>
    <col min="4359" max="4359" width="20.7109375" style="54" customWidth="1"/>
    <col min="4360" max="4360" width="22.7109375" style="54" customWidth="1"/>
    <col min="4361" max="4608" width="9" style="54"/>
    <col min="4609" max="4609" width="4.5703125" style="54" customWidth="1"/>
    <col min="4610" max="4611" width="29.7109375" style="54" customWidth="1"/>
    <col min="4612" max="4612" width="6.7109375" style="54" customWidth="1"/>
    <col min="4613" max="4614" width="15.7109375" style="54" customWidth="1"/>
    <col min="4615" max="4615" width="20.7109375" style="54" customWidth="1"/>
    <col min="4616" max="4616" width="22.7109375" style="54" customWidth="1"/>
    <col min="4617" max="4864" width="9" style="54"/>
    <col min="4865" max="4865" width="4.5703125" style="54" customWidth="1"/>
    <col min="4866" max="4867" width="29.7109375" style="54" customWidth="1"/>
    <col min="4868" max="4868" width="6.7109375" style="54" customWidth="1"/>
    <col min="4869" max="4870" width="15.7109375" style="54" customWidth="1"/>
    <col min="4871" max="4871" width="20.7109375" style="54" customWidth="1"/>
    <col min="4872" max="4872" width="22.7109375" style="54" customWidth="1"/>
    <col min="4873" max="5120" width="9" style="54"/>
    <col min="5121" max="5121" width="4.5703125" style="54" customWidth="1"/>
    <col min="5122" max="5123" width="29.7109375" style="54" customWidth="1"/>
    <col min="5124" max="5124" width="6.7109375" style="54" customWidth="1"/>
    <col min="5125" max="5126" width="15.7109375" style="54" customWidth="1"/>
    <col min="5127" max="5127" width="20.7109375" style="54" customWidth="1"/>
    <col min="5128" max="5128" width="22.7109375" style="54" customWidth="1"/>
    <col min="5129" max="5376" width="9" style="54"/>
    <col min="5377" max="5377" width="4.5703125" style="54" customWidth="1"/>
    <col min="5378" max="5379" width="29.7109375" style="54" customWidth="1"/>
    <col min="5380" max="5380" width="6.7109375" style="54" customWidth="1"/>
    <col min="5381" max="5382" width="15.7109375" style="54" customWidth="1"/>
    <col min="5383" max="5383" width="20.7109375" style="54" customWidth="1"/>
    <col min="5384" max="5384" width="22.7109375" style="54" customWidth="1"/>
    <col min="5385" max="5632" width="9" style="54"/>
    <col min="5633" max="5633" width="4.5703125" style="54" customWidth="1"/>
    <col min="5634" max="5635" width="29.7109375" style="54" customWidth="1"/>
    <col min="5636" max="5636" width="6.7109375" style="54" customWidth="1"/>
    <col min="5637" max="5638" width="15.7109375" style="54" customWidth="1"/>
    <col min="5639" max="5639" width="20.7109375" style="54" customWidth="1"/>
    <col min="5640" max="5640" width="22.7109375" style="54" customWidth="1"/>
    <col min="5641" max="5888" width="9" style="54"/>
    <col min="5889" max="5889" width="4.5703125" style="54" customWidth="1"/>
    <col min="5890" max="5891" width="29.7109375" style="54" customWidth="1"/>
    <col min="5892" max="5892" width="6.7109375" style="54" customWidth="1"/>
    <col min="5893" max="5894" width="15.7109375" style="54" customWidth="1"/>
    <col min="5895" max="5895" width="20.7109375" style="54" customWidth="1"/>
    <col min="5896" max="5896" width="22.7109375" style="54" customWidth="1"/>
    <col min="5897" max="6144" width="9" style="54"/>
    <col min="6145" max="6145" width="4.5703125" style="54" customWidth="1"/>
    <col min="6146" max="6147" width="29.7109375" style="54" customWidth="1"/>
    <col min="6148" max="6148" width="6.7109375" style="54" customWidth="1"/>
    <col min="6149" max="6150" width="15.7109375" style="54" customWidth="1"/>
    <col min="6151" max="6151" width="20.7109375" style="54" customWidth="1"/>
    <col min="6152" max="6152" width="22.7109375" style="54" customWidth="1"/>
    <col min="6153" max="6400" width="9" style="54"/>
    <col min="6401" max="6401" width="4.5703125" style="54" customWidth="1"/>
    <col min="6402" max="6403" width="29.7109375" style="54" customWidth="1"/>
    <col min="6404" max="6404" width="6.7109375" style="54" customWidth="1"/>
    <col min="6405" max="6406" width="15.7109375" style="54" customWidth="1"/>
    <col min="6407" max="6407" width="20.7109375" style="54" customWidth="1"/>
    <col min="6408" max="6408" width="22.7109375" style="54" customWidth="1"/>
    <col min="6409" max="6656" width="9" style="54"/>
    <col min="6657" max="6657" width="4.5703125" style="54" customWidth="1"/>
    <col min="6658" max="6659" width="29.7109375" style="54" customWidth="1"/>
    <col min="6660" max="6660" width="6.7109375" style="54" customWidth="1"/>
    <col min="6661" max="6662" width="15.7109375" style="54" customWidth="1"/>
    <col min="6663" max="6663" width="20.7109375" style="54" customWidth="1"/>
    <col min="6664" max="6664" width="22.7109375" style="54" customWidth="1"/>
    <col min="6665" max="6912" width="9" style="54"/>
    <col min="6913" max="6913" width="4.5703125" style="54" customWidth="1"/>
    <col min="6914" max="6915" width="29.7109375" style="54" customWidth="1"/>
    <col min="6916" max="6916" width="6.7109375" style="54" customWidth="1"/>
    <col min="6917" max="6918" width="15.7109375" style="54" customWidth="1"/>
    <col min="6919" max="6919" width="20.7109375" style="54" customWidth="1"/>
    <col min="6920" max="6920" width="22.7109375" style="54" customWidth="1"/>
    <col min="6921" max="7168" width="9" style="54"/>
    <col min="7169" max="7169" width="4.5703125" style="54" customWidth="1"/>
    <col min="7170" max="7171" width="29.7109375" style="54" customWidth="1"/>
    <col min="7172" max="7172" width="6.7109375" style="54" customWidth="1"/>
    <col min="7173" max="7174" width="15.7109375" style="54" customWidth="1"/>
    <col min="7175" max="7175" width="20.7109375" style="54" customWidth="1"/>
    <col min="7176" max="7176" width="22.7109375" style="54" customWidth="1"/>
    <col min="7177" max="7424" width="9" style="54"/>
    <col min="7425" max="7425" width="4.5703125" style="54" customWidth="1"/>
    <col min="7426" max="7427" width="29.7109375" style="54" customWidth="1"/>
    <col min="7428" max="7428" width="6.7109375" style="54" customWidth="1"/>
    <col min="7429" max="7430" width="15.7109375" style="54" customWidth="1"/>
    <col min="7431" max="7431" width="20.7109375" style="54" customWidth="1"/>
    <col min="7432" max="7432" width="22.7109375" style="54" customWidth="1"/>
    <col min="7433" max="7680" width="9" style="54"/>
    <col min="7681" max="7681" width="4.5703125" style="54" customWidth="1"/>
    <col min="7682" max="7683" width="29.7109375" style="54" customWidth="1"/>
    <col min="7684" max="7684" width="6.7109375" style="54" customWidth="1"/>
    <col min="7685" max="7686" width="15.7109375" style="54" customWidth="1"/>
    <col min="7687" max="7687" width="20.7109375" style="54" customWidth="1"/>
    <col min="7688" max="7688" width="22.7109375" style="54" customWidth="1"/>
    <col min="7689" max="7936" width="9" style="54"/>
    <col min="7937" max="7937" width="4.5703125" style="54" customWidth="1"/>
    <col min="7938" max="7939" width="29.7109375" style="54" customWidth="1"/>
    <col min="7940" max="7940" width="6.7109375" style="54" customWidth="1"/>
    <col min="7941" max="7942" width="15.7109375" style="54" customWidth="1"/>
    <col min="7943" max="7943" width="20.7109375" style="54" customWidth="1"/>
    <col min="7944" max="7944" width="22.7109375" style="54" customWidth="1"/>
    <col min="7945" max="8192" width="9" style="54"/>
    <col min="8193" max="8193" width="4.5703125" style="54" customWidth="1"/>
    <col min="8194" max="8195" width="29.7109375" style="54" customWidth="1"/>
    <col min="8196" max="8196" width="6.7109375" style="54" customWidth="1"/>
    <col min="8197" max="8198" width="15.7109375" style="54" customWidth="1"/>
    <col min="8199" max="8199" width="20.7109375" style="54" customWidth="1"/>
    <col min="8200" max="8200" width="22.7109375" style="54" customWidth="1"/>
    <col min="8201" max="8448" width="9" style="54"/>
    <col min="8449" max="8449" width="4.5703125" style="54" customWidth="1"/>
    <col min="8450" max="8451" width="29.7109375" style="54" customWidth="1"/>
    <col min="8452" max="8452" width="6.7109375" style="54" customWidth="1"/>
    <col min="8453" max="8454" width="15.7109375" style="54" customWidth="1"/>
    <col min="8455" max="8455" width="20.7109375" style="54" customWidth="1"/>
    <col min="8456" max="8456" width="22.7109375" style="54" customWidth="1"/>
    <col min="8457" max="8704" width="9" style="54"/>
    <col min="8705" max="8705" width="4.5703125" style="54" customWidth="1"/>
    <col min="8706" max="8707" width="29.7109375" style="54" customWidth="1"/>
    <col min="8708" max="8708" width="6.7109375" style="54" customWidth="1"/>
    <col min="8709" max="8710" width="15.7109375" style="54" customWidth="1"/>
    <col min="8711" max="8711" width="20.7109375" style="54" customWidth="1"/>
    <col min="8712" max="8712" width="22.7109375" style="54" customWidth="1"/>
    <col min="8713" max="8960" width="9" style="54"/>
    <col min="8961" max="8961" width="4.5703125" style="54" customWidth="1"/>
    <col min="8962" max="8963" width="29.7109375" style="54" customWidth="1"/>
    <col min="8964" max="8964" width="6.7109375" style="54" customWidth="1"/>
    <col min="8965" max="8966" width="15.7109375" style="54" customWidth="1"/>
    <col min="8967" max="8967" width="20.7109375" style="54" customWidth="1"/>
    <col min="8968" max="8968" width="22.7109375" style="54" customWidth="1"/>
    <col min="8969" max="9216" width="9" style="54"/>
    <col min="9217" max="9217" width="4.5703125" style="54" customWidth="1"/>
    <col min="9218" max="9219" width="29.7109375" style="54" customWidth="1"/>
    <col min="9220" max="9220" width="6.7109375" style="54" customWidth="1"/>
    <col min="9221" max="9222" width="15.7109375" style="54" customWidth="1"/>
    <col min="9223" max="9223" width="20.7109375" style="54" customWidth="1"/>
    <col min="9224" max="9224" width="22.7109375" style="54" customWidth="1"/>
    <col min="9225" max="9472" width="9" style="54"/>
    <col min="9473" max="9473" width="4.5703125" style="54" customWidth="1"/>
    <col min="9474" max="9475" width="29.7109375" style="54" customWidth="1"/>
    <col min="9476" max="9476" width="6.7109375" style="54" customWidth="1"/>
    <col min="9477" max="9478" width="15.7109375" style="54" customWidth="1"/>
    <col min="9479" max="9479" width="20.7109375" style="54" customWidth="1"/>
    <col min="9480" max="9480" width="22.7109375" style="54" customWidth="1"/>
    <col min="9481" max="9728" width="9" style="54"/>
    <col min="9729" max="9729" width="4.5703125" style="54" customWidth="1"/>
    <col min="9730" max="9731" width="29.7109375" style="54" customWidth="1"/>
    <col min="9732" max="9732" width="6.7109375" style="54" customWidth="1"/>
    <col min="9733" max="9734" width="15.7109375" style="54" customWidth="1"/>
    <col min="9735" max="9735" width="20.7109375" style="54" customWidth="1"/>
    <col min="9736" max="9736" width="22.7109375" style="54" customWidth="1"/>
    <col min="9737" max="9984" width="9" style="54"/>
    <col min="9985" max="9985" width="4.5703125" style="54" customWidth="1"/>
    <col min="9986" max="9987" width="29.7109375" style="54" customWidth="1"/>
    <col min="9988" max="9988" width="6.7109375" style="54" customWidth="1"/>
    <col min="9989" max="9990" width="15.7109375" style="54" customWidth="1"/>
    <col min="9991" max="9991" width="20.7109375" style="54" customWidth="1"/>
    <col min="9992" max="9992" width="22.7109375" style="54" customWidth="1"/>
    <col min="9993" max="10240" width="9" style="54"/>
    <col min="10241" max="10241" width="4.5703125" style="54" customWidth="1"/>
    <col min="10242" max="10243" width="29.7109375" style="54" customWidth="1"/>
    <col min="10244" max="10244" width="6.7109375" style="54" customWidth="1"/>
    <col min="10245" max="10246" width="15.7109375" style="54" customWidth="1"/>
    <col min="10247" max="10247" width="20.7109375" style="54" customWidth="1"/>
    <col min="10248" max="10248" width="22.7109375" style="54" customWidth="1"/>
    <col min="10249" max="10496" width="9" style="54"/>
    <col min="10497" max="10497" width="4.5703125" style="54" customWidth="1"/>
    <col min="10498" max="10499" width="29.7109375" style="54" customWidth="1"/>
    <col min="10500" max="10500" width="6.7109375" style="54" customWidth="1"/>
    <col min="10501" max="10502" width="15.7109375" style="54" customWidth="1"/>
    <col min="10503" max="10503" width="20.7109375" style="54" customWidth="1"/>
    <col min="10504" max="10504" width="22.7109375" style="54" customWidth="1"/>
    <col min="10505" max="10752" width="9" style="54"/>
    <col min="10753" max="10753" width="4.5703125" style="54" customWidth="1"/>
    <col min="10754" max="10755" width="29.7109375" style="54" customWidth="1"/>
    <col min="10756" max="10756" width="6.7109375" style="54" customWidth="1"/>
    <col min="10757" max="10758" width="15.7109375" style="54" customWidth="1"/>
    <col min="10759" max="10759" width="20.7109375" style="54" customWidth="1"/>
    <col min="10760" max="10760" width="22.7109375" style="54" customWidth="1"/>
    <col min="10761" max="11008" width="9" style="54"/>
    <col min="11009" max="11009" width="4.5703125" style="54" customWidth="1"/>
    <col min="11010" max="11011" width="29.7109375" style="54" customWidth="1"/>
    <col min="11012" max="11012" width="6.7109375" style="54" customWidth="1"/>
    <col min="11013" max="11014" width="15.7109375" style="54" customWidth="1"/>
    <col min="11015" max="11015" width="20.7109375" style="54" customWidth="1"/>
    <col min="11016" max="11016" width="22.7109375" style="54" customWidth="1"/>
    <col min="11017" max="11264" width="9" style="54"/>
    <col min="11265" max="11265" width="4.5703125" style="54" customWidth="1"/>
    <col min="11266" max="11267" width="29.7109375" style="54" customWidth="1"/>
    <col min="11268" max="11268" width="6.7109375" style="54" customWidth="1"/>
    <col min="11269" max="11270" width="15.7109375" style="54" customWidth="1"/>
    <col min="11271" max="11271" width="20.7109375" style="54" customWidth="1"/>
    <col min="11272" max="11272" width="22.7109375" style="54" customWidth="1"/>
    <col min="11273" max="11520" width="9" style="54"/>
    <col min="11521" max="11521" width="4.5703125" style="54" customWidth="1"/>
    <col min="11522" max="11523" width="29.7109375" style="54" customWidth="1"/>
    <col min="11524" max="11524" width="6.7109375" style="54" customWidth="1"/>
    <col min="11525" max="11526" width="15.7109375" style="54" customWidth="1"/>
    <col min="11527" max="11527" width="20.7109375" style="54" customWidth="1"/>
    <col min="11528" max="11528" width="22.7109375" style="54" customWidth="1"/>
    <col min="11529" max="11776" width="9" style="54"/>
    <col min="11777" max="11777" width="4.5703125" style="54" customWidth="1"/>
    <col min="11778" max="11779" width="29.7109375" style="54" customWidth="1"/>
    <col min="11780" max="11780" width="6.7109375" style="54" customWidth="1"/>
    <col min="11781" max="11782" width="15.7109375" style="54" customWidth="1"/>
    <col min="11783" max="11783" width="20.7109375" style="54" customWidth="1"/>
    <col min="11784" max="11784" width="22.7109375" style="54" customWidth="1"/>
    <col min="11785" max="12032" width="9" style="54"/>
    <col min="12033" max="12033" width="4.5703125" style="54" customWidth="1"/>
    <col min="12034" max="12035" width="29.7109375" style="54" customWidth="1"/>
    <col min="12036" max="12036" width="6.7109375" style="54" customWidth="1"/>
    <col min="12037" max="12038" width="15.7109375" style="54" customWidth="1"/>
    <col min="12039" max="12039" width="20.7109375" style="54" customWidth="1"/>
    <col min="12040" max="12040" width="22.7109375" style="54" customWidth="1"/>
    <col min="12041" max="12288" width="9" style="54"/>
    <col min="12289" max="12289" width="4.5703125" style="54" customWidth="1"/>
    <col min="12290" max="12291" width="29.7109375" style="54" customWidth="1"/>
    <col min="12292" max="12292" width="6.7109375" style="54" customWidth="1"/>
    <col min="12293" max="12294" width="15.7109375" style="54" customWidth="1"/>
    <col min="12295" max="12295" width="20.7109375" style="54" customWidth="1"/>
    <col min="12296" max="12296" width="22.7109375" style="54" customWidth="1"/>
    <col min="12297" max="12544" width="9" style="54"/>
    <col min="12545" max="12545" width="4.5703125" style="54" customWidth="1"/>
    <col min="12546" max="12547" width="29.7109375" style="54" customWidth="1"/>
    <col min="12548" max="12548" width="6.7109375" style="54" customWidth="1"/>
    <col min="12549" max="12550" width="15.7109375" style="54" customWidth="1"/>
    <col min="12551" max="12551" width="20.7109375" style="54" customWidth="1"/>
    <col min="12552" max="12552" width="22.7109375" style="54" customWidth="1"/>
    <col min="12553" max="12800" width="9" style="54"/>
    <col min="12801" max="12801" width="4.5703125" style="54" customWidth="1"/>
    <col min="12802" max="12803" width="29.7109375" style="54" customWidth="1"/>
    <col min="12804" max="12804" width="6.7109375" style="54" customWidth="1"/>
    <col min="12805" max="12806" width="15.7109375" style="54" customWidth="1"/>
    <col min="12807" max="12807" width="20.7109375" style="54" customWidth="1"/>
    <col min="12808" max="12808" width="22.7109375" style="54" customWidth="1"/>
    <col min="12809" max="13056" width="9" style="54"/>
    <col min="13057" max="13057" width="4.5703125" style="54" customWidth="1"/>
    <col min="13058" max="13059" width="29.7109375" style="54" customWidth="1"/>
    <col min="13060" max="13060" width="6.7109375" style="54" customWidth="1"/>
    <col min="13061" max="13062" width="15.7109375" style="54" customWidth="1"/>
    <col min="13063" max="13063" width="20.7109375" style="54" customWidth="1"/>
    <col min="13064" max="13064" width="22.7109375" style="54" customWidth="1"/>
    <col min="13065" max="13312" width="9" style="54"/>
    <col min="13313" max="13313" width="4.5703125" style="54" customWidth="1"/>
    <col min="13314" max="13315" width="29.7109375" style="54" customWidth="1"/>
    <col min="13316" max="13316" width="6.7109375" style="54" customWidth="1"/>
    <col min="13317" max="13318" width="15.7109375" style="54" customWidth="1"/>
    <col min="13319" max="13319" width="20.7109375" style="54" customWidth="1"/>
    <col min="13320" max="13320" width="22.7109375" style="54" customWidth="1"/>
    <col min="13321" max="13568" width="9" style="54"/>
    <col min="13569" max="13569" width="4.5703125" style="54" customWidth="1"/>
    <col min="13570" max="13571" width="29.7109375" style="54" customWidth="1"/>
    <col min="13572" max="13572" width="6.7109375" style="54" customWidth="1"/>
    <col min="13573" max="13574" width="15.7109375" style="54" customWidth="1"/>
    <col min="13575" max="13575" width="20.7109375" style="54" customWidth="1"/>
    <col min="13576" max="13576" width="22.7109375" style="54" customWidth="1"/>
    <col min="13577" max="13824" width="9" style="54"/>
    <col min="13825" max="13825" width="4.5703125" style="54" customWidth="1"/>
    <col min="13826" max="13827" width="29.7109375" style="54" customWidth="1"/>
    <col min="13828" max="13828" width="6.7109375" style="54" customWidth="1"/>
    <col min="13829" max="13830" width="15.7109375" style="54" customWidth="1"/>
    <col min="13831" max="13831" width="20.7109375" style="54" customWidth="1"/>
    <col min="13832" max="13832" width="22.7109375" style="54" customWidth="1"/>
    <col min="13833" max="14080" width="9" style="54"/>
    <col min="14081" max="14081" width="4.5703125" style="54" customWidth="1"/>
    <col min="14082" max="14083" width="29.7109375" style="54" customWidth="1"/>
    <col min="14084" max="14084" width="6.7109375" style="54" customWidth="1"/>
    <col min="14085" max="14086" width="15.7109375" style="54" customWidth="1"/>
    <col min="14087" max="14087" width="20.7109375" style="54" customWidth="1"/>
    <col min="14088" max="14088" width="22.7109375" style="54" customWidth="1"/>
    <col min="14089" max="14336" width="9" style="54"/>
    <col min="14337" max="14337" width="4.5703125" style="54" customWidth="1"/>
    <col min="14338" max="14339" width="29.7109375" style="54" customWidth="1"/>
    <col min="14340" max="14340" width="6.7109375" style="54" customWidth="1"/>
    <col min="14341" max="14342" width="15.7109375" style="54" customWidth="1"/>
    <col min="14343" max="14343" width="20.7109375" style="54" customWidth="1"/>
    <col min="14344" max="14344" width="22.7109375" style="54" customWidth="1"/>
    <col min="14345" max="14592" width="9" style="54"/>
    <col min="14593" max="14593" width="4.5703125" style="54" customWidth="1"/>
    <col min="14594" max="14595" width="29.7109375" style="54" customWidth="1"/>
    <col min="14596" max="14596" width="6.7109375" style="54" customWidth="1"/>
    <col min="14597" max="14598" width="15.7109375" style="54" customWidth="1"/>
    <col min="14599" max="14599" width="20.7109375" style="54" customWidth="1"/>
    <col min="14600" max="14600" width="22.7109375" style="54" customWidth="1"/>
    <col min="14601" max="14848" width="9" style="54"/>
    <col min="14849" max="14849" width="4.5703125" style="54" customWidth="1"/>
    <col min="14850" max="14851" width="29.7109375" style="54" customWidth="1"/>
    <col min="14852" max="14852" width="6.7109375" style="54" customWidth="1"/>
    <col min="14853" max="14854" width="15.7109375" style="54" customWidth="1"/>
    <col min="14855" max="14855" width="20.7109375" style="54" customWidth="1"/>
    <col min="14856" max="14856" width="22.7109375" style="54" customWidth="1"/>
    <col min="14857" max="15104" width="9" style="54"/>
    <col min="15105" max="15105" width="4.5703125" style="54" customWidth="1"/>
    <col min="15106" max="15107" width="29.7109375" style="54" customWidth="1"/>
    <col min="15108" max="15108" width="6.7109375" style="54" customWidth="1"/>
    <col min="15109" max="15110" width="15.7109375" style="54" customWidth="1"/>
    <col min="15111" max="15111" width="20.7109375" style="54" customWidth="1"/>
    <col min="15112" max="15112" width="22.7109375" style="54" customWidth="1"/>
    <col min="15113" max="15360" width="9" style="54"/>
    <col min="15361" max="15361" width="4.5703125" style="54" customWidth="1"/>
    <col min="15362" max="15363" width="29.7109375" style="54" customWidth="1"/>
    <col min="15364" max="15364" width="6.7109375" style="54" customWidth="1"/>
    <col min="15365" max="15366" width="15.7109375" style="54" customWidth="1"/>
    <col min="15367" max="15367" width="20.7109375" style="54" customWidth="1"/>
    <col min="15368" max="15368" width="22.7109375" style="54" customWidth="1"/>
    <col min="15369" max="15616" width="9" style="54"/>
    <col min="15617" max="15617" width="4.5703125" style="54" customWidth="1"/>
    <col min="15618" max="15619" width="29.7109375" style="54" customWidth="1"/>
    <col min="15620" max="15620" width="6.7109375" style="54" customWidth="1"/>
    <col min="15621" max="15622" width="15.7109375" style="54" customWidth="1"/>
    <col min="15623" max="15623" width="20.7109375" style="54" customWidth="1"/>
    <col min="15624" max="15624" width="22.7109375" style="54" customWidth="1"/>
    <col min="15625" max="15872" width="9" style="54"/>
    <col min="15873" max="15873" width="4.5703125" style="54" customWidth="1"/>
    <col min="15874" max="15875" width="29.7109375" style="54" customWidth="1"/>
    <col min="15876" max="15876" width="6.7109375" style="54" customWidth="1"/>
    <col min="15877" max="15878" width="15.7109375" style="54" customWidth="1"/>
    <col min="15879" max="15879" width="20.7109375" style="54" customWidth="1"/>
    <col min="15880" max="15880" width="22.7109375" style="54" customWidth="1"/>
    <col min="15881" max="16128" width="9" style="54"/>
    <col min="16129" max="16129" width="4.5703125" style="54" customWidth="1"/>
    <col min="16130" max="16131" width="29.7109375" style="54" customWidth="1"/>
    <col min="16132" max="16132" width="6.7109375" style="54" customWidth="1"/>
    <col min="16133" max="16134" width="15.7109375" style="54" customWidth="1"/>
    <col min="16135" max="16135" width="20.7109375" style="54" customWidth="1"/>
    <col min="16136" max="16136" width="22.7109375" style="54" customWidth="1"/>
    <col min="16137" max="16384" width="9" style="54"/>
  </cols>
  <sheetData>
    <row r="1" spans="1:8" ht="32.1" customHeight="1" x14ac:dyDescent="0.15">
      <c r="A1" s="238" t="s">
        <v>84</v>
      </c>
      <c r="B1" s="238"/>
      <c r="C1" s="238"/>
      <c r="D1" s="238"/>
      <c r="E1" s="238"/>
      <c r="F1" s="238"/>
      <c r="G1" s="238"/>
      <c r="H1" s="238"/>
    </row>
    <row r="2" spans="1:8" ht="26.1" customHeight="1" x14ac:dyDescent="0.15">
      <c r="A2" s="239" t="s">
        <v>85</v>
      </c>
      <c r="B2" s="240"/>
      <c r="C2" s="55" t="s">
        <v>86</v>
      </c>
      <c r="D2" s="55" t="s">
        <v>87</v>
      </c>
      <c r="E2" s="55" t="s">
        <v>88</v>
      </c>
      <c r="F2" s="55" t="s">
        <v>89</v>
      </c>
      <c r="G2" s="55" t="s">
        <v>90</v>
      </c>
      <c r="H2" s="55" t="s">
        <v>91</v>
      </c>
    </row>
    <row r="3" spans="1:8" ht="26.1" customHeight="1" x14ac:dyDescent="0.15">
      <c r="A3" s="56" t="s">
        <v>129</v>
      </c>
      <c r="B3" s="57" t="s">
        <v>145</v>
      </c>
      <c r="C3" s="58" t="s">
        <v>134</v>
      </c>
      <c r="D3" s="59"/>
      <c r="E3" s="60"/>
      <c r="F3" s="61"/>
      <c r="G3" s="61"/>
      <c r="H3" s="67"/>
    </row>
    <row r="4" spans="1:8" ht="26.1" customHeight="1" x14ac:dyDescent="0.15">
      <c r="A4" s="56"/>
      <c r="B4" s="66" t="s">
        <v>123</v>
      </c>
      <c r="C4" s="58" t="s">
        <v>107</v>
      </c>
      <c r="D4" s="59">
        <v>5</v>
      </c>
      <c r="E4" s="60" t="s">
        <v>106</v>
      </c>
      <c r="F4" s="61">
        <v>4500</v>
      </c>
      <c r="G4" s="61">
        <f t="shared" ref="G4:G5" si="0">ROUND(D4*F4,0.1)</f>
        <v>22500</v>
      </c>
      <c r="H4" s="67"/>
    </row>
    <row r="5" spans="1:8" ht="26.1" customHeight="1" x14ac:dyDescent="0.15">
      <c r="A5" s="56"/>
      <c r="B5" s="66" t="s">
        <v>108</v>
      </c>
      <c r="C5" s="58" t="s">
        <v>107</v>
      </c>
      <c r="D5" s="59">
        <v>5</v>
      </c>
      <c r="E5" s="60" t="s">
        <v>106</v>
      </c>
      <c r="F5" s="61">
        <v>2200</v>
      </c>
      <c r="G5" s="61">
        <f t="shared" si="0"/>
        <v>11000</v>
      </c>
      <c r="H5" s="67"/>
    </row>
    <row r="6" spans="1:8" ht="26.1" customHeight="1" x14ac:dyDescent="0.15">
      <c r="A6" s="56"/>
      <c r="B6" s="66" t="s">
        <v>146</v>
      </c>
      <c r="C6" s="58"/>
      <c r="D6" s="59">
        <v>4</v>
      </c>
      <c r="E6" s="60" t="s">
        <v>124</v>
      </c>
      <c r="F6" s="61">
        <v>4500</v>
      </c>
      <c r="G6" s="61">
        <f t="shared" ref="G6:G7" si="1">ROUND(D6*F6,0.1)</f>
        <v>18000</v>
      </c>
      <c r="H6" s="67"/>
    </row>
    <row r="7" spans="1:8" ht="26.1" customHeight="1" x14ac:dyDescent="0.15">
      <c r="A7" s="56"/>
      <c r="B7" s="66" t="s">
        <v>110</v>
      </c>
      <c r="C7" s="58"/>
      <c r="D7" s="59">
        <v>5</v>
      </c>
      <c r="E7" s="60" t="s">
        <v>126</v>
      </c>
      <c r="F7" s="61">
        <v>2200</v>
      </c>
      <c r="G7" s="61">
        <f t="shared" si="1"/>
        <v>11000</v>
      </c>
      <c r="H7" s="67"/>
    </row>
    <row r="8" spans="1:8" ht="26.1" customHeight="1" x14ac:dyDescent="0.15">
      <c r="A8" s="56"/>
      <c r="B8" s="66" t="s">
        <v>111</v>
      </c>
      <c r="C8" s="58" t="s">
        <v>107</v>
      </c>
      <c r="D8" s="59">
        <v>1</v>
      </c>
      <c r="E8" s="60" t="s">
        <v>83</v>
      </c>
      <c r="F8" s="61"/>
      <c r="G8" s="61">
        <v>70000</v>
      </c>
      <c r="H8" s="67"/>
    </row>
    <row r="9" spans="1:8" ht="26.1" customHeight="1" x14ac:dyDescent="0.15">
      <c r="A9" s="56"/>
      <c r="B9" s="63" t="s">
        <v>136</v>
      </c>
      <c r="C9" s="58"/>
      <c r="D9" s="59"/>
      <c r="E9" s="60"/>
      <c r="F9" s="61"/>
      <c r="G9" s="61">
        <f>SUM(G4:G8)</f>
        <v>132500</v>
      </c>
      <c r="H9" s="67"/>
    </row>
    <row r="10" spans="1:8" ht="26.1" customHeight="1" x14ac:dyDescent="0.15">
      <c r="A10" s="56"/>
      <c r="B10" s="63" t="s">
        <v>137</v>
      </c>
      <c r="C10" s="58"/>
      <c r="D10" s="59"/>
      <c r="E10" s="60"/>
      <c r="F10" s="61"/>
      <c r="G10" s="61">
        <v>-500</v>
      </c>
      <c r="H10" s="67"/>
    </row>
    <row r="11" spans="1:8" ht="26.1" customHeight="1" x14ac:dyDescent="0.15">
      <c r="A11" s="56"/>
      <c r="B11" s="63" t="s">
        <v>138</v>
      </c>
      <c r="C11" s="58"/>
      <c r="D11" s="59"/>
      <c r="E11" s="60"/>
      <c r="F11" s="61"/>
      <c r="G11" s="61">
        <f>G10+G9</f>
        <v>132000</v>
      </c>
      <c r="H11" s="67"/>
    </row>
    <row r="12" spans="1:8" ht="26.1" customHeight="1" x14ac:dyDescent="0.15">
      <c r="A12" s="56"/>
      <c r="B12" s="63" t="s">
        <v>75</v>
      </c>
      <c r="C12" s="58" t="s">
        <v>128</v>
      </c>
      <c r="D12" s="59"/>
      <c r="E12" s="60"/>
      <c r="F12" s="61"/>
      <c r="G12" s="61">
        <f>ROUND(G11*0.1,0)</f>
        <v>13200</v>
      </c>
      <c r="H12" s="67"/>
    </row>
    <row r="13" spans="1:8" ht="26.1" customHeight="1" x14ac:dyDescent="0.15">
      <c r="A13" s="56"/>
      <c r="B13" s="63" t="s">
        <v>139</v>
      </c>
      <c r="C13" s="58"/>
      <c r="D13" s="59"/>
      <c r="E13" s="60"/>
      <c r="F13" s="61"/>
      <c r="G13" s="61">
        <f>G12+G11</f>
        <v>145200</v>
      </c>
      <c r="H13" s="67"/>
    </row>
    <row r="14" spans="1:8" ht="26.1" customHeight="1" x14ac:dyDescent="0.15">
      <c r="A14" s="56" t="s">
        <v>130</v>
      </c>
      <c r="B14" s="57" t="s">
        <v>145</v>
      </c>
      <c r="C14" s="58" t="s">
        <v>135</v>
      </c>
      <c r="D14" s="59"/>
      <c r="E14" s="60"/>
      <c r="F14" s="61"/>
      <c r="G14" s="61"/>
      <c r="H14" s="67"/>
    </row>
    <row r="15" spans="1:8" ht="26.1" customHeight="1" x14ac:dyDescent="0.15">
      <c r="A15" s="56"/>
      <c r="B15" s="66" t="s">
        <v>147</v>
      </c>
      <c r="C15" s="58" t="s">
        <v>107</v>
      </c>
      <c r="D15" s="59">
        <v>20</v>
      </c>
      <c r="E15" s="60" t="s">
        <v>106</v>
      </c>
      <c r="F15" s="61">
        <v>100</v>
      </c>
      <c r="G15" s="61">
        <f>ROUND(D15*F15,0.1)</f>
        <v>2000</v>
      </c>
      <c r="H15" s="67"/>
    </row>
    <row r="16" spans="1:8" ht="26.1" customHeight="1" x14ac:dyDescent="0.15">
      <c r="A16" s="56"/>
      <c r="B16" s="66" t="s">
        <v>148</v>
      </c>
      <c r="C16" s="58"/>
      <c r="D16" s="59">
        <v>2</v>
      </c>
      <c r="E16" s="60" t="s">
        <v>106</v>
      </c>
      <c r="F16" s="61">
        <v>510</v>
      </c>
      <c r="G16" s="61">
        <f>ROUND(D16*F16,0.1)</f>
        <v>1020</v>
      </c>
      <c r="H16" s="67"/>
    </row>
    <row r="17" spans="1:8" ht="26.1" customHeight="1" x14ac:dyDescent="0.15">
      <c r="A17" s="56"/>
      <c r="B17" s="63" t="s">
        <v>140</v>
      </c>
      <c r="C17" s="58"/>
      <c r="D17" s="59"/>
      <c r="E17" s="60"/>
      <c r="F17" s="61"/>
      <c r="G17" s="61">
        <f>SUM(G15:G16)</f>
        <v>3020</v>
      </c>
      <c r="H17" s="67"/>
    </row>
    <row r="18" spans="1:8" ht="26.1" customHeight="1" x14ac:dyDescent="0.15">
      <c r="A18" s="56"/>
      <c r="B18" s="63" t="s">
        <v>141</v>
      </c>
      <c r="C18" s="58"/>
      <c r="D18" s="59"/>
      <c r="E18" s="60"/>
      <c r="F18" s="61"/>
      <c r="G18" s="61">
        <v>-20</v>
      </c>
      <c r="H18" s="67"/>
    </row>
    <row r="19" spans="1:8" ht="26.1" customHeight="1" x14ac:dyDescent="0.15">
      <c r="A19" s="56"/>
      <c r="B19" s="63" t="s">
        <v>142</v>
      </c>
      <c r="C19" s="58"/>
      <c r="D19" s="59"/>
      <c r="E19" s="60"/>
      <c r="F19" s="61"/>
      <c r="G19" s="61">
        <f>G18+G17</f>
        <v>3000</v>
      </c>
      <c r="H19" s="67"/>
    </row>
    <row r="20" spans="1:8" ht="26.1" customHeight="1" x14ac:dyDescent="0.15">
      <c r="A20" s="56"/>
      <c r="B20" s="63" t="s">
        <v>75</v>
      </c>
      <c r="C20" s="58" t="s">
        <v>132</v>
      </c>
      <c r="D20" s="59"/>
      <c r="E20" s="60"/>
      <c r="F20" s="61"/>
      <c r="G20" s="61">
        <f>G19*0.08</f>
        <v>240</v>
      </c>
      <c r="H20" s="67"/>
    </row>
    <row r="21" spans="1:8" ht="26.1" customHeight="1" x14ac:dyDescent="0.15">
      <c r="A21" s="56"/>
      <c r="B21" s="63" t="s">
        <v>143</v>
      </c>
      <c r="C21" s="58"/>
      <c r="D21" s="59"/>
      <c r="E21" s="60"/>
      <c r="F21" s="61"/>
      <c r="G21" s="61">
        <f>G20+G19</f>
        <v>3240</v>
      </c>
      <c r="H21" s="67"/>
    </row>
    <row r="22" spans="1:8" ht="26.1" customHeight="1" x14ac:dyDescent="0.15">
      <c r="A22" s="56"/>
      <c r="B22" s="63" t="s">
        <v>105</v>
      </c>
      <c r="C22" s="58" t="s">
        <v>133</v>
      </c>
      <c r="D22" s="59"/>
      <c r="E22" s="60"/>
      <c r="F22" s="61"/>
      <c r="G22" s="61">
        <f>G21+G13</f>
        <v>148440</v>
      </c>
      <c r="H22" s="67"/>
    </row>
    <row r="23" spans="1:8" ht="26.1" customHeight="1" x14ac:dyDescent="0.15">
      <c r="A23" s="56"/>
      <c r="B23" s="57"/>
      <c r="C23" s="58"/>
      <c r="D23" s="59"/>
      <c r="E23" s="60"/>
      <c r="F23" s="61"/>
      <c r="G23" s="61"/>
      <c r="H23" s="67"/>
    </row>
    <row r="24" spans="1:8" ht="26.1" customHeight="1" x14ac:dyDescent="0.15">
      <c r="A24" s="56"/>
      <c r="B24" s="57"/>
      <c r="C24" s="58"/>
      <c r="D24" s="59"/>
      <c r="E24" s="60"/>
      <c r="F24" s="61"/>
      <c r="G24" s="61"/>
      <c r="H24" s="67"/>
    </row>
    <row r="25" spans="1:8" ht="26.1" customHeight="1" x14ac:dyDescent="0.15">
      <c r="A25" s="56"/>
      <c r="B25" s="57"/>
      <c r="C25" s="58"/>
      <c r="D25" s="59"/>
      <c r="E25" s="60"/>
      <c r="F25" s="61"/>
      <c r="G25" s="61"/>
      <c r="H25" s="67"/>
    </row>
    <row r="26" spans="1:8" ht="26.1" customHeight="1" x14ac:dyDescent="0.15">
      <c r="A26" s="56"/>
      <c r="B26" s="57"/>
      <c r="C26" s="58"/>
      <c r="D26" s="59"/>
      <c r="E26" s="60"/>
      <c r="F26" s="61"/>
      <c r="G26" s="61"/>
      <c r="H26" s="67"/>
    </row>
    <row r="27" spans="1:8" ht="26.1" customHeight="1" x14ac:dyDescent="0.15">
      <c r="A27" s="56"/>
      <c r="B27" s="63"/>
      <c r="C27" s="58"/>
      <c r="D27" s="59"/>
      <c r="E27" s="60"/>
      <c r="F27" s="61"/>
      <c r="G27" s="61"/>
      <c r="H27" s="67"/>
    </row>
    <row r="28" spans="1:8" ht="26.1" customHeight="1" x14ac:dyDescent="0.15">
      <c r="A28" s="56"/>
      <c r="B28" s="63"/>
      <c r="C28" s="58"/>
      <c r="D28" s="59"/>
      <c r="E28" s="60"/>
      <c r="F28" s="61"/>
      <c r="G28" s="61"/>
      <c r="H28" s="67"/>
    </row>
    <row r="29" spans="1:8" ht="26.1" customHeight="1" x14ac:dyDescent="0.15">
      <c r="A29" s="56"/>
      <c r="B29" s="63"/>
      <c r="C29" s="58"/>
      <c r="D29" s="59"/>
      <c r="E29" s="60"/>
      <c r="F29" s="61"/>
      <c r="G29" s="61"/>
      <c r="H29" s="67"/>
    </row>
    <row r="30" spans="1:8" ht="26.1" customHeight="1" x14ac:dyDescent="0.15">
      <c r="A30" s="56"/>
      <c r="B30" s="63"/>
      <c r="C30" s="58"/>
      <c r="D30" s="59"/>
      <c r="E30" s="60"/>
      <c r="F30" s="61"/>
      <c r="G30" s="61"/>
      <c r="H30" s="67"/>
    </row>
    <row r="31" spans="1:8" ht="26.1" customHeight="1" x14ac:dyDescent="0.15">
      <c r="A31" s="56"/>
      <c r="B31" s="63"/>
      <c r="C31" s="58"/>
      <c r="D31" s="59"/>
      <c r="E31" s="60"/>
      <c r="F31" s="61"/>
      <c r="G31" s="61"/>
      <c r="H31" s="67"/>
    </row>
    <row r="32" spans="1:8" ht="26.1" customHeight="1" x14ac:dyDescent="0.15">
      <c r="A32" s="56"/>
      <c r="B32" s="63"/>
      <c r="C32" s="58"/>
      <c r="D32" s="59"/>
      <c r="E32" s="60"/>
      <c r="F32" s="61"/>
      <c r="G32" s="61"/>
      <c r="H32" s="67"/>
    </row>
    <row r="33" spans="1:8" ht="26.1" customHeight="1" x14ac:dyDescent="0.15">
      <c r="A33" s="56"/>
      <c r="B33" s="63"/>
      <c r="C33" s="58"/>
      <c r="D33" s="59"/>
      <c r="E33" s="60"/>
      <c r="F33" s="61"/>
      <c r="G33" s="61"/>
      <c r="H33" s="67"/>
    </row>
    <row r="34" spans="1:8" ht="26.1" customHeight="1" x14ac:dyDescent="0.15">
      <c r="A34" s="56"/>
      <c r="B34" s="63"/>
      <c r="C34" s="58"/>
      <c r="D34" s="59"/>
      <c r="E34" s="60"/>
      <c r="F34" s="61"/>
      <c r="G34" s="61"/>
      <c r="H34" s="67"/>
    </row>
    <row r="35" spans="1:8" ht="26.1" customHeight="1" x14ac:dyDescent="0.15">
      <c r="A35" s="56"/>
      <c r="B35" s="63"/>
      <c r="C35" s="58"/>
      <c r="D35" s="59"/>
      <c r="E35" s="60"/>
      <c r="F35" s="61"/>
      <c r="G35" s="61"/>
      <c r="H35" s="67"/>
    </row>
    <row r="36" spans="1:8" ht="26.1" customHeight="1" x14ac:dyDescent="0.15">
      <c r="A36" s="56"/>
      <c r="B36" s="63"/>
      <c r="C36" s="58"/>
      <c r="D36" s="59"/>
      <c r="E36" s="60"/>
      <c r="F36" s="61"/>
      <c r="G36" s="61"/>
      <c r="H36" s="67"/>
    </row>
    <row r="37" spans="1:8" ht="26.1" customHeight="1" x14ac:dyDescent="0.15">
      <c r="A37" s="56"/>
      <c r="B37" s="63"/>
      <c r="C37" s="58"/>
      <c r="D37" s="59"/>
      <c r="E37" s="60"/>
      <c r="F37" s="61"/>
      <c r="G37" s="61"/>
      <c r="H37" s="67"/>
    </row>
    <row r="38" spans="1:8" ht="26.1" customHeight="1" x14ac:dyDescent="0.15">
      <c r="A38" s="56"/>
      <c r="B38" s="63"/>
      <c r="C38" s="58"/>
      <c r="D38" s="59"/>
      <c r="E38" s="60"/>
      <c r="F38" s="61"/>
      <c r="G38" s="61"/>
      <c r="H38" s="67"/>
    </row>
    <row r="39" spans="1:8" ht="26.1" customHeight="1" x14ac:dyDescent="0.15">
      <c r="A39" s="56"/>
      <c r="B39" s="63"/>
      <c r="C39" s="58"/>
      <c r="D39" s="59"/>
      <c r="E39" s="60"/>
      <c r="F39" s="61"/>
      <c r="G39" s="61"/>
      <c r="H39" s="67"/>
    </row>
    <row r="40" spans="1:8" ht="26.1" customHeight="1" x14ac:dyDescent="0.15">
      <c r="A40" s="56"/>
      <c r="B40" s="63"/>
      <c r="C40" s="58"/>
      <c r="D40" s="59"/>
      <c r="E40" s="60"/>
      <c r="F40" s="61"/>
      <c r="G40" s="61"/>
      <c r="H40" s="67"/>
    </row>
    <row r="41" spans="1:8" ht="26.1" customHeight="1" x14ac:dyDescent="0.15">
      <c r="A41" s="56"/>
      <c r="B41" s="63"/>
      <c r="C41" s="58"/>
      <c r="D41" s="59"/>
      <c r="E41" s="60"/>
      <c r="F41" s="61"/>
      <c r="G41" s="61"/>
      <c r="H41" s="67"/>
    </row>
    <row r="42" spans="1:8" ht="26.1" customHeight="1" x14ac:dyDescent="0.15">
      <c r="A42" s="56"/>
      <c r="B42" s="63"/>
      <c r="C42" s="58"/>
      <c r="D42" s="59"/>
      <c r="E42" s="60"/>
      <c r="F42" s="61"/>
      <c r="G42" s="61"/>
      <c r="H42" s="67"/>
    </row>
    <row r="43" spans="1:8" ht="26.1" customHeight="1" x14ac:dyDescent="0.15">
      <c r="A43" s="56"/>
      <c r="B43" s="63"/>
      <c r="C43" s="58"/>
      <c r="D43" s="59"/>
      <c r="E43" s="60"/>
      <c r="F43" s="61"/>
      <c r="G43" s="61"/>
      <c r="H43" s="67"/>
    </row>
    <row r="44" spans="1:8" ht="26.1" customHeight="1" x14ac:dyDescent="0.15">
      <c r="A44" s="56"/>
      <c r="B44" s="63"/>
      <c r="C44" s="58"/>
      <c r="D44" s="59"/>
      <c r="E44" s="60"/>
      <c r="F44" s="61"/>
      <c r="G44" s="61"/>
      <c r="H44" s="67"/>
    </row>
    <row r="45" spans="1:8" ht="26.1" customHeight="1" x14ac:dyDescent="0.15">
      <c r="A45" s="56"/>
      <c r="B45" s="63"/>
      <c r="C45" s="58"/>
      <c r="D45" s="59"/>
      <c r="E45" s="60"/>
      <c r="F45" s="61"/>
      <c r="G45" s="61"/>
      <c r="H45" s="67"/>
    </row>
  </sheetData>
  <mergeCells count="2">
    <mergeCell ref="A1:H1"/>
    <mergeCell ref="A2:B2"/>
  </mergeCells>
  <phoneticPr fontId="2"/>
  <dataValidations count="1">
    <dataValidation imeMode="off" allowBlank="1" showInputMessage="1" showErrorMessage="1" sqref="JA982995:JC983066 SW982995:SY983066 ACS982995:ACU983066 AMO982995:AMQ983066 AWK982995:AWM983066 BGG982995:BGI983066 BQC982995:BQE983066 BZY982995:CAA983066 CJU982995:CJW983066 CTQ982995:CTS983066 DDM982995:DDO983066 DNI982995:DNK983066 DXE982995:DXG983066 EHA982995:EHC983066 EQW982995:EQY983066 FAS982995:FAU983066 FKO982995:FKQ983066 FUK982995:FUM983066 GEG982995:GEI983066 GOC982995:GOE983066 GXY982995:GYA983066 HHU982995:HHW983066 HRQ982995:HRS983066 IBM982995:IBO983066 ILI982995:ILK983066 IVE982995:IVG983066 JFA982995:JFC983066 JOW982995:JOY983066 JYS982995:JYU983066 KIO982995:KIQ983066 KSK982995:KSM983066 LCG982995:LCI983066 LMC982995:LME983066 LVY982995:LWA983066 MFU982995:MFW983066 MPQ982995:MPS983066 MZM982995:MZO983066 NJI982995:NJK983066 NTE982995:NTG983066 ODA982995:ODC983066 OMW982995:OMY983066 OWS982995:OWU983066 PGO982995:PGQ983066 PQK982995:PQM983066 QAG982995:QAI983066 QKC982995:QKE983066 QTY982995:QUA983066 RDU982995:RDW983066 RNQ982995:RNS983066 RXM982995:RXO983066 SHI982995:SHK983066 SRE982995:SRG983066 TBA982995:TBC983066 TKW982995:TKY983066 TUS982995:TUU983066 UEO982995:UEQ983066 UOK982995:UOM983066 UYG982995:UYI983066 VIC982995:VIE983066 VRY982995:VSA983066 WBU982995:WBW983066 WLQ982995:WLS983066 WVM982995:WVO983066 JA65491:JC65562 SW65491:SY65562 ACS65491:ACU65562 AMO65491:AMQ65562 AWK65491:AWM65562 BGG65491:BGI65562 BQC65491:BQE65562 BZY65491:CAA65562 CJU65491:CJW65562 CTQ65491:CTS65562 DDM65491:DDO65562 DNI65491:DNK65562 DXE65491:DXG65562 EHA65491:EHC65562 EQW65491:EQY65562 FAS65491:FAU65562 FKO65491:FKQ65562 FUK65491:FUM65562 GEG65491:GEI65562 GOC65491:GOE65562 GXY65491:GYA65562 HHU65491:HHW65562 HRQ65491:HRS65562 IBM65491:IBO65562 ILI65491:ILK65562 IVE65491:IVG65562 JFA65491:JFC65562 JOW65491:JOY65562 JYS65491:JYU65562 KIO65491:KIQ65562 KSK65491:KSM65562 LCG65491:LCI65562 LMC65491:LME65562 LVY65491:LWA65562 MFU65491:MFW65562 MPQ65491:MPS65562 MZM65491:MZO65562 NJI65491:NJK65562 NTE65491:NTG65562 ODA65491:ODC65562 OMW65491:OMY65562 OWS65491:OWU65562 PGO65491:PGQ65562 PQK65491:PQM65562 QAG65491:QAI65562 QKC65491:QKE65562 QTY65491:QUA65562 RDU65491:RDW65562 RNQ65491:RNS65562 RXM65491:RXO65562 SHI65491:SHK65562 SRE65491:SRG65562 TBA65491:TBC65562 TKW65491:TKY65562 TUS65491:TUU65562 UEO65491:UEQ65562 UOK65491:UOM65562 UYG65491:UYI65562 VIC65491:VIE65562 VRY65491:VSA65562 WBU65491:WBW65562 WLQ65491:WLS65562 WVM65491:WVO65562 JA131027:JC131098 SW131027:SY131098 ACS131027:ACU131098 AMO131027:AMQ131098 AWK131027:AWM131098 BGG131027:BGI131098 BQC131027:BQE131098 BZY131027:CAA131098 CJU131027:CJW131098 CTQ131027:CTS131098 DDM131027:DDO131098 DNI131027:DNK131098 DXE131027:DXG131098 EHA131027:EHC131098 EQW131027:EQY131098 FAS131027:FAU131098 FKO131027:FKQ131098 FUK131027:FUM131098 GEG131027:GEI131098 GOC131027:GOE131098 GXY131027:GYA131098 HHU131027:HHW131098 HRQ131027:HRS131098 IBM131027:IBO131098 ILI131027:ILK131098 IVE131027:IVG131098 JFA131027:JFC131098 JOW131027:JOY131098 JYS131027:JYU131098 KIO131027:KIQ131098 KSK131027:KSM131098 LCG131027:LCI131098 LMC131027:LME131098 LVY131027:LWA131098 MFU131027:MFW131098 MPQ131027:MPS131098 MZM131027:MZO131098 NJI131027:NJK131098 NTE131027:NTG131098 ODA131027:ODC131098 OMW131027:OMY131098 OWS131027:OWU131098 PGO131027:PGQ131098 PQK131027:PQM131098 QAG131027:QAI131098 QKC131027:QKE131098 QTY131027:QUA131098 RDU131027:RDW131098 RNQ131027:RNS131098 RXM131027:RXO131098 SHI131027:SHK131098 SRE131027:SRG131098 TBA131027:TBC131098 TKW131027:TKY131098 TUS131027:TUU131098 UEO131027:UEQ131098 UOK131027:UOM131098 UYG131027:UYI131098 VIC131027:VIE131098 VRY131027:VSA131098 WBU131027:WBW131098 WLQ131027:WLS131098 WVM131027:WVO131098 JA196563:JC196634 SW196563:SY196634 ACS196563:ACU196634 AMO196563:AMQ196634 AWK196563:AWM196634 BGG196563:BGI196634 BQC196563:BQE196634 BZY196563:CAA196634 CJU196563:CJW196634 CTQ196563:CTS196634 DDM196563:DDO196634 DNI196563:DNK196634 DXE196563:DXG196634 EHA196563:EHC196634 EQW196563:EQY196634 FAS196563:FAU196634 FKO196563:FKQ196634 FUK196563:FUM196634 GEG196563:GEI196634 GOC196563:GOE196634 GXY196563:GYA196634 HHU196563:HHW196634 HRQ196563:HRS196634 IBM196563:IBO196634 ILI196563:ILK196634 IVE196563:IVG196634 JFA196563:JFC196634 JOW196563:JOY196634 JYS196563:JYU196634 KIO196563:KIQ196634 KSK196563:KSM196634 LCG196563:LCI196634 LMC196563:LME196634 LVY196563:LWA196634 MFU196563:MFW196634 MPQ196563:MPS196634 MZM196563:MZO196634 NJI196563:NJK196634 NTE196563:NTG196634 ODA196563:ODC196634 OMW196563:OMY196634 OWS196563:OWU196634 PGO196563:PGQ196634 PQK196563:PQM196634 QAG196563:QAI196634 QKC196563:QKE196634 QTY196563:QUA196634 RDU196563:RDW196634 RNQ196563:RNS196634 RXM196563:RXO196634 SHI196563:SHK196634 SRE196563:SRG196634 TBA196563:TBC196634 TKW196563:TKY196634 TUS196563:TUU196634 UEO196563:UEQ196634 UOK196563:UOM196634 UYG196563:UYI196634 VIC196563:VIE196634 VRY196563:VSA196634 WBU196563:WBW196634 WLQ196563:WLS196634 WVM196563:WVO196634 JA262099:JC262170 SW262099:SY262170 ACS262099:ACU262170 AMO262099:AMQ262170 AWK262099:AWM262170 BGG262099:BGI262170 BQC262099:BQE262170 BZY262099:CAA262170 CJU262099:CJW262170 CTQ262099:CTS262170 DDM262099:DDO262170 DNI262099:DNK262170 DXE262099:DXG262170 EHA262099:EHC262170 EQW262099:EQY262170 FAS262099:FAU262170 FKO262099:FKQ262170 FUK262099:FUM262170 GEG262099:GEI262170 GOC262099:GOE262170 GXY262099:GYA262170 HHU262099:HHW262170 HRQ262099:HRS262170 IBM262099:IBO262170 ILI262099:ILK262170 IVE262099:IVG262170 JFA262099:JFC262170 JOW262099:JOY262170 JYS262099:JYU262170 KIO262099:KIQ262170 KSK262099:KSM262170 LCG262099:LCI262170 LMC262099:LME262170 LVY262099:LWA262170 MFU262099:MFW262170 MPQ262099:MPS262170 MZM262099:MZO262170 NJI262099:NJK262170 NTE262099:NTG262170 ODA262099:ODC262170 OMW262099:OMY262170 OWS262099:OWU262170 PGO262099:PGQ262170 PQK262099:PQM262170 QAG262099:QAI262170 QKC262099:QKE262170 QTY262099:QUA262170 RDU262099:RDW262170 RNQ262099:RNS262170 RXM262099:RXO262170 SHI262099:SHK262170 SRE262099:SRG262170 TBA262099:TBC262170 TKW262099:TKY262170 TUS262099:TUU262170 UEO262099:UEQ262170 UOK262099:UOM262170 UYG262099:UYI262170 VIC262099:VIE262170 VRY262099:VSA262170 WBU262099:WBW262170 WLQ262099:WLS262170 WVM262099:WVO262170 JA327635:JC327706 SW327635:SY327706 ACS327635:ACU327706 AMO327635:AMQ327706 AWK327635:AWM327706 BGG327635:BGI327706 BQC327635:BQE327706 BZY327635:CAA327706 CJU327635:CJW327706 CTQ327635:CTS327706 DDM327635:DDO327706 DNI327635:DNK327706 DXE327635:DXG327706 EHA327635:EHC327706 EQW327635:EQY327706 FAS327635:FAU327706 FKO327635:FKQ327706 FUK327635:FUM327706 GEG327635:GEI327706 GOC327635:GOE327706 GXY327635:GYA327706 HHU327635:HHW327706 HRQ327635:HRS327706 IBM327635:IBO327706 ILI327635:ILK327706 IVE327635:IVG327706 JFA327635:JFC327706 JOW327635:JOY327706 JYS327635:JYU327706 KIO327635:KIQ327706 KSK327635:KSM327706 LCG327635:LCI327706 LMC327635:LME327706 LVY327635:LWA327706 MFU327635:MFW327706 MPQ327635:MPS327706 MZM327635:MZO327706 NJI327635:NJK327706 NTE327635:NTG327706 ODA327635:ODC327706 OMW327635:OMY327706 OWS327635:OWU327706 PGO327635:PGQ327706 PQK327635:PQM327706 QAG327635:QAI327706 QKC327635:QKE327706 QTY327635:QUA327706 RDU327635:RDW327706 RNQ327635:RNS327706 RXM327635:RXO327706 SHI327635:SHK327706 SRE327635:SRG327706 TBA327635:TBC327706 TKW327635:TKY327706 TUS327635:TUU327706 UEO327635:UEQ327706 UOK327635:UOM327706 UYG327635:UYI327706 VIC327635:VIE327706 VRY327635:VSA327706 WBU327635:WBW327706 WLQ327635:WLS327706 WVM327635:WVO327706 JA393171:JC393242 SW393171:SY393242 ACS393171:ACU393242 AMO393171:AMQ393242 AWK393171:AWM393242 BGG393171:BGI393242 BQC393171:BQE393242 BZY393171:CAA393242 CJU393171:CJW393242 CTQ393171:CTS393242 DDM393171:DDO393242 DNI393171:DNK393242 DXE393171:DXG393242 EHA393171:EHC393242 EQW393171:EQY393242 FAS393171:FAU393242 FKO393171:FKQ393242 FUK393171:FUM393242 GEG393171:GEI393242 GOC393171:GOE393242 GXY393171:GYA393242 HHU393171:HHW393242 HRQ393171:HRS393242 IBM393171:IBO393242 ILI393171:ILK393242 IVE393171:IVG393242 JFA393171:JFC393242 JOW393171:JOY393242 JYS393171:JYU393242 KIO393171:KIQ393242 KSK393171:KSM393242 LCG393171:LCI393242 LMC393171:LME393242 LVY393171:LWA393242 MFU393171:MFW393242 MPQ393171:MPS393242 MZM393171:MZO393242 NJI393171:NJK393242 NTE393171:NTG393242 ODA393171:ODC393242 OMW393171:OMY393242 OWS393171:OWU393242 PGO393171:PGQ393242 PQK393171:PQM393242 QAG393171:QAI393242 QKC393171:QKE393242 QTY393171:QUA393242 RDU393171:RDW393242 RNQ393171:RNS393242 RXM393171:RXO393242 SHI393171:SHK393242 SRE393171:SRG393242 TBA393171:TBC393242 TKW393171:TKY393242 TUS393171:TUU393242 UEO393171:UEQ393242 UOK393171:UOM393242 UYG393171:UYI393242 VIC393171:VIE393242 VRY393171:VSA393242 WBU393171:WBW393242 WLQ393171:WLS393242 WVM393171:WVO393242 JA458707:JC458778 SW458707:SY458778 ACS458707:ACU458778 AMO458707:AMQ458778 AWK458707:AWM458778 BGG458707:BGI458778 BQC458707:BQE458778 BZY458707:CAA458778 CJU458707:CJW458778 CTQ458707:CTS458778 DDM458707:DDO458778 DNI458707:DNK458778 DXE458707:DXG458778 EHA458707:EHC458778 EQW458707:EQY458778 FAS458707:FAU458778 FKO458707:FKQ458778 FUK458707:FUM458778 GEG458707:GEI458778 GOC458707:GOE458778 GXY458707:GYA458778 HHU458707:HHW458778 HRQ458707:HRS458778 IBM458707:IBO458778 ILI458707:ILK458778 IVE458707:IVG458778 JFA458707:JFC458778 JOW458707:JOY458778 JYS458707:JYU458778 KIO458707:KIQ458778 KSK458707:KSM458778 LCG458707:LCI458778 LMC458707:LME458778 LVY458707:LWA458778 MFU458707:MFW458778 MPQ458707:MPS458778 MZM458707:MZO458778 NJI458707:NJK458778 NTE458707:NTG458778 ODA458707:ODC458778 OMW458707:OMY458778 OWS458707:OWU458778 PGO458707:PGQ458778 PQK458707:PQM458778 QAG458707:QAI458778 QKC458707:QKE458778 QTY458707:QUA458778 RDU458707:RDW458778 RNQ458707:RNS458778 RXM458707:RXO458778 SHI458707:SHK458778 SRE458707:SRG458778 TBA458707:TBC458778 TKW458707:TKY458778 TUS458707:TUU458778 UEO458707:UEQ458778 UOK458707:UOM458778 UYG458707:UYI458778 VIC458707:VIE458778 VRY458707:VSA458778 WBU458707:WBW458778 WLQ458707:WLS458778 WVM458707:WVO458778 JA524243:JC524314 SW524243:SY524314 ACS524243:ACU524314 AMO524243:AMQ524314 AWK524243:AWM524314 BGG524243:BGI524314 BQC524243:BQE524314 BZY524243:CAA524314 CJU524243:CJW524314 CTQ524243:CTS524314 DDM524243:DDO524314 DNI524243:DNK524314 DXE524243:DXG524314 EHA524243:EHC524314 EQW524243:EQY524314 FAS524243:FAU524314 FKO524243:FKQ524314 FUK524243:FUM524314 GEG524243:GEI524314 GOC524243:GOE524314 GXY524243:GYA524314 HHU524243:HHW524314 HRQ524243:HRS524314 IBM524243:IBO524314 ILI524243:ILK524314 IVE524243:IVG524314 JFA524243:JFC524314 JOW524243:JOY524314 JYS524243:JYU524314 KIO524243:KIQ524314 KSK524243:KSM524314 LCG524243:LCI524314 LMC524243:LME524314 LVY524243:LWA524314 MFU524243:MFW524314 MPQ524243:MPS524314 MZM524243:MZO524314 NJI524243:NJK524314 NTE524243:NTG524314 ODA524243:ODC524314 OMW524243:OMY524314 OWS524243:OWU524314 PGO524243:PGQ524314 PQK524243:PQM524314 QAG524243:QAI524314 QKC524243:QKE524314 QTY524243:QUA524314 RDU524243:RDW524314 RNQ524243:RNS524314 RXM524243:RXO524314 SHI524243:SHK524314 SRE524243:SRG524314 TBA524243:TBC524314 TKW524243:TKY524314 TUS524243:TUU524314 UEO524243:UEQ524314 UOK524243:UOM524314 UYG524243:UYI524314 VIC524243:VIE524314 VRY524243:VSA524314 WBU524243:WBW524314 WLQ524243:WLS524314 WVM524243:WVO524314 JA589779:JC589850 SW589779:SY589850 ACS589779:ACU589850 AMO589779:AMQ589850 AWK589779:AWM589850 BGG589779:BGI589850 BQC589779:BQE589850 BZY589779:CAA589850 CJU589779:CJW589850 CTQ589779:CTS589850 DDM589779:DDO589850 DNI589779:DNK589850 DXE589779:DXG589850 EHA589779:EHC589850 EQW589779:EQY589850 FAS589779:FAU589850 FKO589779:FKQ589850 FUK589779:FUM589850 GEG589779:GEI589850 GOC589779:GOE589850 GXY589779:GYA589850 HHU589779:HHW589850 HRQ589779:HRS589850 IBM589779:IBO589850 ILI589779:ILK589850 IVE589779:IVG589850 JFA589779:JFC589850 JOW589779:JOY589850 JYS589779:JYU589850 KIO589779:KIQ589850 KSK589779:KSM589850 LCG589779:LCI589850 LMC589779:LME589850 LVY589779:LWA589850 MFU589779:MFW589850 MPQ589779:MPS589850 MZM589779:MZO589850 NJI589779:NJK589850 NTE589779:NTG589850 ODA589779:ODC589850 OMW589779:OMY589850 OWS589779:OWU589850 PGO589779:PGQ589850 PQK589779:PQM589850 QAG589779:QAI589850 QKC589779:QKE589850 QTY589779:QUA589850 RDU589779:RDW589850 RNQ589779:RNS589850 RXM589779:RXO589850 SHI589779:SHK589850 SRE589779:SRG589850 TBA589779:TBC589850 TKW589779:TKY589850 TUS589779:TUU589850 UEO589779:UEQ589850 UOK589779:UOM589850 UYG589779:UYI589850 VIC589779:VIE589850 VRY589779:VSA589850 WBU589779:WBW589850 WLQ589779:WLS589850 WVM589779:WVO589850 JA655315:JC655386 SW655315:SY655386 ACS655315:ACU655386 AMO655315:AMQ655386 AWK655315:AWM655386 BGG655315:BGI655386 BQC655315:BQE655386 BZY655315:CAA655386 CJU655315:CJW655386 CTQ655315:CTS655386 DDM655315:DDO655386 DNI655315:DNK655386 DXE655315:DXG655386 EHA655315:EHC655386 EQW655315:EQY655386 FAS655315:FAU655386 FKO655315:FKQ655386 FUK655315:FUM655386 GEG655315:GEI655386 GOC655315:GOE655386 GXY655315:GYA655386 HHU655315:HHW655386 HRQ655315:HRS655386 IBM655315:IBO655386 ILI655315:ILK655386 IVE655315:IVG655386 JFA655315:JFC655386 JOW655315:JOY655386 JYS655315:JYU655386 KIO655315:KIQ655386 KSK655315:KSM655386 LCG655315:LCI655386 LMC655315:LME655386 LVY655315:LWA655386 MFU655315:MFW655386 MPQ655315:MPS655386 MZM655315:MZO655386 NJI655315:NJK655386 NTE655315:NTG655386 ODA655315:ODC655386 OMW655315:OMY655386 OWS655315:OWU655386 PGO655315:PGQ655386 PQK655315:PQM655386 QAG655315:QAI655386 QKC655315:QKE655386 QTY655315:QUA655386 RDU655315:RDW655386 RNQ655315:RNS655386 RXM655315:RXO655386 SHI655315:SHK655386 SRE655315:SRG655386 TBA655315:TBC655386 TKW655315:TKY655386 TUS655315:TUU655386 UEO655315:UEQ655386 UOK655315:UOM655386 UYG655315:UYI655386 VIC655315:VIE655386 VRY655315:VSA655386 WBU655315:WBW655386 WLQ655315:WLS655386 WVM655315:WVO655386 JA720851:JC720922 SW720851:SY720922 ACS720851:ACU720922 AMO720851:AMQ720922 AWK720851:AWM720922 BGG720851:BGI720922 BQC720851:BQE720922 BZY720851:CAA720922 CJU720851:CJW720922 CTQ720851:CTS720922 DDM720851:DDO720922 DNI720851:DNK720922 DXE720851:DXG720922 EHA720851:EHC720922 EQW720851:EQY720922 FAS720851:FAU720922 FKO720851:FKQ720922 FUK720851:FUM720922 GEG720851:GEI720922 GOC720851:GOE720922 GXY720851:GYA720922 HHU720851:HHW720922 HRQ720851:HRS720922 IBM720851:IBO720922 ILI720851:ILK720922 IVE720851:IVG720922 JFA720851:JFC720922 JOW720851:JOY720922 JYS720851:JYU720922 KIO720851:KIQ720922 KSK720851:KSM720922 LCG720851:LCI720922 LMC720851:LME720922 LVY720851:LWA720922 MFU720851:MFW720922 MPQ720851:MPS720922 MZM720851:MZO720922 NJI720851:NJK720922 NTE720851:NTG720922 ODA720851:ODC720922 OMW720851:OMY720922 OWS720851:OWU720922 PGO720851:PGQ720922 PQK720851:PQM720922 QAG720851:QAI720922 QKC720851:QKE720922 QTY720851:QUA720922 RDU720851:RDW720922 RNQ720851:RNS720922 RXM720851:RXO720922 SHI720851:SHK720922 SRE720851:SRG720922 TBA720851:TBC720922 TKW720851:TKY720922 TUS720851:TUU720922 UEO720851:UEQ720922 UOK720851:UOM720922 UYG720851:UYI720922 VIC720851:VIE720922 VRY720851:VSA720922 WBU720851:WBW720922 WLQ720851:WLS720922 WVM720851:WVO720922 JA786387:JC786458 SW786387:SY786458 ACS786387:ACU786458 AMO786387:AMQ786458 AWK786387:AWM786458 BGG786387:BGI786458 BQC786387:BQE786458 BZY786387:CAA786458 CJU786387:CJW786458 CTQ786387:CTS786458 DDM786387:DDO786458 DNI786387:DNK786458 DXE786387:DXG786458 EHA786387:EHC786458 EQW786387:EQY786458 FAS786387:FAU786458 FKO786387:FKQ786458 FUK786387:FUM786458 GEG786387:GEI786458 GOC786387:GOE786458 GXY786387:GYA786458 HHU786387:HHW786458 HRQ786387:HRS786458 IBM786387:IBO786458 ILI786387:ILK786458 IVE786387:IVG786458 JFA786387:JFC786458 JOW786387:JOY786458 JYS786387:JYU786458 KIO786387:KIQ786458 KSK786387:KSM786458 LCG786387:LCI786458 LMC786387:LME786458 LVY786387:LWA786458 MFU786387:MFW786458 MPQ786387:MPS786458 MZM786387:MZO786458 NJI786387:NJK786458 NTE786387:NTG786458 ODA786387:ODC786458 OMW786387:OMY786458 OWS786387:OWU786458 PGO786387:PGQ786458 PQK786387:PQM786458 QAG786387:QAI786458 QKC786387:QKE786458 QTY786387:QUA786458 RDU786387:RDW786458 RNQ786387:RNS786458 RXM786387:RXO786458 SHI786387:SHK786458 SRE786387:SRG786458 TBA786387:TBC786458 TKW786387:TKY786458 TUS786387:TUU786458 UEO786387:UEQ786458 UOK786387:UOM786458 UYG786387:UYI786458 VIC786387:VIE786458 VRY786387:VSA786458 WBU786387:WBW786458 WLQ786387:WLS786458 WVM786387:WVO786458 JA851923:JC851994 SW851923:SY851994 ACS851923:ACU851994 AMO851923:AMQ851994 AWK851923:AWM851994 BGG851923:BGI851994 BQC851923:BQE851994 BZY851923:CAA851994 CJU851923:CJW851994 CTQ851923:CTS851994 DDM851923:DDO851994 DNI851923:DNK851994 DXE851923:DXG851994 EHA851923:EHC851994 EQW851923:EQY851994 FAS851923:FAU851994 FKO851923:FKQ851994 FUK851923:FUM851994 GEG851923:GEI851994 GOC851923:GOE851994 GXY851923:GYA851994 HHU851923:HHW851994 HRQ851923:HRS851994 IBM851923:IBO851994 ILI851923:ILK851994 IVE851923:IVG851994 JFA851923:JFC851994 JOW851923:JOY851994 JYS851923:JYU851994 KIO851923:KIQ851994 KSK851923:KSM851994 LCG851923:LCI851994 LMC851923:LME851994 LVY851923:LWA851994 MFU851923:MFW851994 MPQ851923:MPS851994 MZM851923:MZO851994 NJI851923:NJK851994 NTE851923:NTG851994 ODA851923:ODC851994 OMW851923:OMY851994 OWS851923:OWU851994 PGO851923:PGQ851994 PQK851923:PQM851994 QAG851923:QAI851994 QKC851923:QKE851994 QTY851923:QUA851994 RDU851923:RDW851994 RNQ851923:RNS851994 RXM851923:RXO851994 SHI851923:SHK851994 SRE851923:SRG851994 TBA851923:TBC851994 TKW851923:TKY851994 TUS851923:TUU851994 UEO851923:UEQ851994 UOK851923:UOM851994 UYG851923:UYI851994 VIC851923:VIE851994 VRY851923:VSA851994 WBU851923:WBW851994 WLQ851923:WLS851994 WVM851923:WVO851994 JA917459:JC917530 SW917459:SY917530 ACS917459:ACU917530 AMO917459:AMQ917530 AWK917459:AWM917530 BGG917459:BGI917530 BQC917459:BQE917530 BZY917459:CAA917530 CJU917459:CJW917530 CTQ917459:CTS917530 DDM917459:DDO917530 DNI917459:DNK917530 DXE917459:DXG917530 EHA917459:EHC917530 EQW917459:EQY917530 FAS917459:FAU917530 FKO917459:FKQ917530 FUK917459:FUM917530 GEG917459:GEI917530 GOC917459:GOE917530 GXY917459:GYA917530 HHU917459:HHW917530 HRQ917459:HRS917530 IBM917459:IBO917530 ILI917459:ILK917530 IVE917459:IVG917530 JFA917459:JFC917530 JOW917459:JOY917530 JYS917459:JYU917530 KIO917459:KIQ917530 KSK917459:KSM917530 LCG917459:LCI917530 LMC917459:LME917530 LVY917459:LWA917530 MFU917459:MFW917530 MPQ917459:MPS917530 MZM917459:MZO917530 NJI917459:NJK917530 NTE917459:NTG917530 ODA917459:ODC917530 OMW917459:OMY917530 OWS917459:OWU917530 PGO917459:PGQ917530 PQK917459:PQM917530 QAG917459:QAI917530 QKC917459:QKE917530 QTY917459:QUA917530 RDU917459:RDW917530 RNQ917459:RNS917530 RXM917459:RXO917530 SHI917459:SHK917530 SRE917459:SRG917530 TBA917459:TBC917530 TKW917459:TKY917530 TUS917459:TUU917530 UEO917459:UEQ917530 UOK917459:UOM917530 UYG917459:UYI917530 VIC917459:VIE917530 VRY917459:VSA917530 WBU917459:WBW917530 WLQ917459:WLS917530 WVM917459:WVO917530 D917459:G917530 D851923:G851994 D786387:G786458 D720851:G720922 D655315:G655386 D589779:G589850 D524243:G524314 D458707:G458778 D393171:G393242 D327635:G327706 D262099:G262170 D196563:G196634 D131027:G131098 D65491:G65562 D982995:G983066 D3:G45 VRY3:VSA45 VIC3:VIE45 UYG3:UYI45 UOK3:UOM45 UEO3:UEQ45 TUS3:TUU45 TKW3:TKY45 TBA3:TBC45 SRE3:SRG45 SHI3:SHK45 RXM3:RXO45 RNQ3:RNS45 RDU3:RDW45 QTY3:QUA45 QKC3:QKE45 QAG3:QAI45 PQK3:PQM45 PGO3:PGQ45 OWS3:OWU45 OMW3:OMY45 ODA3:ODC45 NTE3:NTG45 NJI3:NJK45 MZM3:MZO45 MPQ3:MPS45 MFU3:MFW45 LVY3:LWA45 LMC3:LME45 LCG3:LCI45 KSK3:KSM45 KIO3:KIQ45 JYS3:JYU45 JOW3:JOY45 JFA3:JFC45 IVE3:IVG45 ILI3:ILK45 IBM3:IBO45 HRQ3:HRS45 HHU3:HHW45 GXY3:GYA45 GOC3:GOE45 GEG3:GEI45 FUK3:FUM45 FKO3:FKQ45 FAS3:FAU45 EQW3:EQY45 EHA3:EHC45 DXE3:DXG45 DNI3:DNK45 DDM3:DDO45 CTQ3:CTS45 CJU3:CJW45 BZY3:CAA45 BQC3:BQE45 BGG3:BGI45 AWK3:AWM45 AMO3:AMQ45 ACS3:ACU45 SW3:SY45 JA3:JC45 WVM3:WVO45 WBU3:WBW45 WLQ3:WLS45" xr:uid="{3F4591D1-252A-484D-84DF-E26B3728BBB5}"/>
  </dataValidations>
  <printOptions horizontalCentered="1"/>
  <pageMargins left="0.59055118110236227" right="0.59055118110236227" top="0.74803149606299213" bottom="0.39370078740157483" header="0.31496062992125984" footer="0.19685039370078741"/>
  <pageSetup paperSize="9" orientation="landscape" r:id="rId1"/>
  <headerFooter>
    <oddHeader>&amp;C&amp;"ＭＳ Ｐ明朝,標準"&amp;8▲</oddHeader>
    <oddFooter>&amp;L&amp;"ＭＳ 明朝,標準"※は軽減税率適用商品&amp;C&amp;"ＭＳ 明朝,標準"- &amp;P -&amp;R&amp;"ＭＳ 明朝,標準"&amp;9　株式会社　宮　本　組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W33"/>
  <sheetViews>
    <sheetView view="pageBreakPreview" zoomScaleNormal="100" zoomScaleSheetLayoutView="100" workbookViewId="0">
      <selection activeCell="A2" sqref="A2:F2"/>
    </sheetView>
  </sheetViews>
  <sheetFormatPr defaultRowHeight="13.5" x14ac:dyDescent="0.15"/>
  <cols>
    <col min="1" max="7" width="6.7109375" style="1" customWidth="1"/>
    <col min="8" max="8" width="3.7109375" style="1" customWidth="1"/>
    <col min="9" max="15" width="6.7109375" style="1" customWidth="1"/>
    <col min="16" max="16" width="3.7109375" style="1" customWidth="1"/>
    <col min="17" max="25" width="6.7109375" style="1" customWidth="1"/>
    <col min="26" max="16384" width="9.140625" style="1"/>
  </cols>
  <sheetData>
    <row r="1" spans="1:23" ht="35.1" customHeight="1" thickBot="1" x14ac:dyDescent="0.2">
      <c r="A1" s="3"/>
      <c r="B1" s="10"/>
      <c r="C1" s="10"/>
      <c r="D1" s="10"/>
      <c r="E1" s="10"/>
      <c r="F1" s="10"/>
      <c r="G1" s="10"/>
      <c r="H1" s="10"/>
      <c r="I1" s="10"/>
      <c r="J1" s="193" t="s">
        <v>0</v>
      </c>
      <c r="K1" s="193"/>
      <c r="L1" s="193"/>
      <c r="M1" s="193"/>
      <c r="N1" s="193"/>
      <c r="O1" s="19" t="s">
        <v>1</v>
      </c>
      <c r="P1" s="10"/>
      <c r="Q1" s="10"/>
      <c r="R1" s="10"/>
      <c r="S1" s="10"/>
      <c r="T1" s="10"/>
      <c r="U1" s="10"/>
      <c r="V1" s="10"/>
      <c r="W1" s="10"/>
    </row>
    <row r="2" spans="1:23" ht="24.95" customHeight="1" thickTop="1" x14ac:dyDescent="0.15">
      <c r="A2" s="194" t="s">
        <v>2</v>
      </c>
      <c r="B2" s="194"/>
      <c r="C2" s="194"/>
      <c r="D2" s="194"/>
      <c r="E2" s="194"/>
      <c r="F2" s="194"/>
      <c r="G2" s="10"/>
      <c r="H2" s="10"/>
      <c r="I2" s="10"/>
      <c r="J2" s="12"/>
      <c r="K2" s="195">
        <v>45214</v>
      </c>
      <c r="L2" s="195"/>
      <c r="M2" s="195"/>
      <c r="N2" s="12"/>
      <c r="O2" s="10"/>
      <c r="P2" s="10"/>
      <c r="Q2" s="10"/>
      <c r="R2" s="10"/>
      <c r="S2" s="10"/>
      <c r="T2" s="10"/>
      <c r="U2" s="10"/>
      <c r="V2" s="10"/>
      <c r="W2" s="10"/>
    </row>
    <row r="3" spans="1:23" ht="17.4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47" t="s">
        <v>101</v>
      </c>
      <c r="Q3" s="147"/>
      <c r="R3" s="147"/>
      <c r="S3" s="147"/>
      <c r="T3" s="147"/>
      <c r="U3" s="147"/>
      <c r="V3" s="147"/>
      <c r="W3" s="147"/>
    </row>
    <row r="4" spans="1:23" ht="17.45" customHeight="1" x14ac:dyDescent="0.15">
      <c r="A4" s="196" t="s">
        <v>5</v>
      </c>
      <c r="B4" s="197"/>
      <c r="C4" s="197"/>
      <c r="D4" s="198">
        <f>O17</f>
        <v>1430000</v>
      </c>
      <c r="E4" s="199"/>
      <c r="F4" s="199"/>
      <c r="G4" s="199"/>
      <c r="H4" s="200"/>
      <c r="I4" s="13" t="s">
        <v>6</v>
      </c>
      <c r="J4" s="10"/>
      <c r="K4" s="10"/>
      <c r="L4" s="10"/>
      <c r="M4" s="10"/>
      <c r="N4" s="10"/>
      <c r="O4" s="10"/>
      <c r="P4" s="204" t="s">
        <v>7</v>
      </c>
      <c r="Q4" s="205"/>
      <c r="R4" s="146" t="s">
        <v>104</v>
      </c>
      <c r="S4" s="146"/>
      <c r="T4" s="146"/>
      <c r="U4" s="146"/>
      <c r="V4" s="146"/>
      <c r="W4" s="220"/>
    </row>
    <row r="5" spans="1:23" ht="17.45" customHeight="1" x14ac:dyDescent="0.15">
      <c r="A5" s="226" t="s">
        <v>9</v>
      </c>
      <c r="B5" s="227"/>
      <c r="C5" s="227"/>
      <c r="D5" s="201"/>
      <c r="E5" s="202"/>
      <c r="F5" s="202"/>
      <c r="G5" s="202"/>
      <c r="H5" s="203"/>
      <c r="I5" s="11" t="s">
        <v>10</v>
      </c>
      <c r="J5" s="10"/>
      <c r="K5" s="10"/>
      <c r="L5" s="10"/>
      <c r="M5" s="10"/>
      <c r="N5" s="10"/>
      <c r="O5" s="10"/>
      <c r="P5" s="26"/>
      <c r="Q5" s="27"/>
      <c r="R5" s="228" t="s">
        <v>79</v>
      </c>
      <c r="S5" s="228"/>
      <c r="T5" s="228"/>
      <c r="U5" s="228"/>
      <c r="V5" s="228"/>
      <c r="W5" s="229"/>
    </row>
    <row r="6" spans="1:23" ht="17.45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212" t="s">
        <v>11</v>
      </c>
      <c r="Q6" s="213"/>
      <c r="R6" s="230" t="s">
        <v>63</v>
      </c>
      <c r="S6" s="230"/>
      <c r="T6" s="230"/>
      <c r="U6" s="230"/>
      <c r="V6" s="230"/>
      <c r="W6" s="231"/>
    </row>
    <row r="7" spans="1:23" ht="17.45" customHeight="1" x14ac:dyDescent="0.15">
      <c r="A7" s="232" t="s">
        <v>12</v>
      </c>
      <c r="B7" s="232"/>
      <c r="C7" s="132"/>
      <c r="D7" s="233">
        <v>123456</v>
      </c>
      <c r="E7" s="234"/>
      <c r="F7" s="234"/>
      <c r="G7" s="234"/>
      <c r="H7" s="234"/>
      <c r="I7" s="234"/>
      <c r="J7" s="234"/>
      <c r="K7" s="234"/>
      <c r="L7" s="234"/>
      <c r="M7" s="234"/>
      <c r="N7" s="235"/>
      <c r="O7" s="10"/>
      <c r="P7" s="212"/>
      <c r="Q7" s="213"/>
      <c r="R7" s="236" t="s">
        <v>13</v>
      </c>
      <c r="S7" s="236"/>
      <c r="T7" s="236"/>
      <c r="U7" s="236"/>
      <c r="V7" s="236"/>
      <c r="W7" s="237"/>
    </row>
    <row r="8" spans="1:23" ht="17.45" customHeight="1" x14ac:dyDescent="0.15">
      <c r="A8" s="206" t="s">
        <v>14</v>
      </c>
      <c r="B8" s="207"/>
      <c r="C8" s="208"/>
      <c r="D8" s="241" t="s">
        <v>64</v>
      </c>
      <c r="E8" s="242"/>
      <c r="F8" s="242"/>
      <c r="G8" s="242"/>
      <c r="H8" s="242"/>
      <c r="I8" s="242"/>
      <c r="J8" s="242"/>
      <c r="K8" s="242"/>
      <c r="L8" s="242"/>
      <c r="M8" s="242"/>
      <c r="N8" s="243"/>
      <c r="O8" s="10"/>
      <c r="P8" s="212" t="s">
        <v>15</v>
      </c>
      <c r="Q8" s="213"/>
      <c r="R8" s="221" t="s">
        <v>65</v>
      </c>
      <c r="S8" s="221"/>
      <c r="T8" s="221"/>
      <c r="U8" s="221"/>
      <c r="V8" s="221"/>
      <c r="W8" s="222"/>
    </row>
    <row r="9" spans="1:23" ht="17.45" customHeight="1" x14ac:dyDescent="0.15">
      <c r="A9" s="209"/>
      <c r="B9" s="210"/>
      <c r="C9" s="211"/>
      <c r="D9" s="244"/>
      <c r="E9" s="245"/>
      <c r="F9" s="245"/>
      <c r="G9" s="245"/>
      <c r="H9" s="245"/>
      <c r="I9" s="245"/>
      <c r="J9" s="245"/>
      <c r="K9" s="245"/>
      <c r="L9" s="245"/>
      <c r="M9" s="245"/>
      <c r="N9" s="246"/>
      <c r="O9" s="10"/>
      <c r="P9" s="223" t="s">
        <v>16</v>
      </c>
      <c r="Q9" s="224"/>
      <c r="R9" s="225" t="s">
        <v>80</v>
      </c>
      <c r="S9" s="225"/>
      <c r="T9" s="25" t="s">
        <v>17</v>
      </c>
      <c r="U9" s="225" t="s">
        <v>81</v>
      </c>
      <c r="V9" s="225"/>
      <c r="W9" s="31"/>
    </row>
    <row r="10" spans="1:23" ht="17.4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2"/>
    </row>
    <row r="11" spans="1:23" ht="20.100000000000001" customHeight="1" x14ac:dyDescent="0.15">
      <c r="A11" s="28" t="s">
        <v>18</v>
      </c>
      <c r="B11" s="24" t="s">
        <v>19</v>
      </c>
      <c r="C11" s="187" t="s">
        <v>20</v>
      </c>
      <c r="D11" s="187"/>
      <c r="E11" s="187"/>
      <c r="F11" s="24" t="s">
        <v>103</v>
      </c>
      <c r="G11" s="69" t="s">
        <v>21</v>
      </c>
      <c r="H11" s="69"/>
      <c r="I11" s="71"/>
      <c r="J11" s="70" t="s">
        <v>22</v>
      </c>
      <c r="K11" s="71"/>
      <c r="L11" s="24" t="s">
        <v>23</v>
      </c>
      <c r="M11" s="70" t="s">
        <v>24</v>
      </c>
      <c r="N11" s="71"/>
      <c r="O11" s="72" t="s">
        <v>25</v>
      </c>
      <c r="P11" s="72"/>
      <c r="Q11" s="149"/>
      <c r="R11" s="10"/>
      <c r="S11" s="4" t="s">
        <v>26</v>
      </c>
      <c r="T11" s="188" t="s">
        <v>68</v>
      </c>
      <c r="U11" s="189"/>
      <c r="V11" s="172" t="s">
        <v>27</v>
      </c>
      <c r="W11" s="173"/>
    </row>
    <row r="12" spans="1:23" ht="20.100000000000001" customHeight="1" x14ac:dyDescent="0.15">
      <c r="A12" s="32"/>
      <c r="B12" s="33"/>
      <c r="C12" s="261" t="s">
        <v>82</v>
      </c>
      <c r="D12" s="262"/>
      <c r="E12" s="263"/>
      <c r="F12" s="46">
        <v>0.1</v>
      </c>
      <c r="G12" s="190" t="s">
        <v>117</v>
      </c>
      <c r="H12" s="191"/>
      <c r="I12" s="192"/>
      <c r="J12" s="177">
        <v>1</v>
      </c>
      <c r="K12" s="178"/>
      <c r="L12" s="36" t="s">
        <v>83</v>
      </c>
      <c r="M12" s="179"/>
      <c r="N12" s="180"/>
      <c r="O12" s="181">
        <v>1300000</v>
      </c>
      <c r="P12" s="182"/>
      <c r="Q12" s="183"/>
      <c r="R12" s="10"/>
      <c r="S12" s="5" t="s">
        <v>28</v>
      </c>
      <c r="T12" s="170" t="s">
        <v>68</v>
      </c>
      <c r="U12" s="184"/>
      <c r="V12" s="185" t="s">
        <v>29</v>
      </c>
      <c r="W12" s="186"/>
    </row>
    <row r="13" spans="1:23" ht="20.100000000000001" customHeight="1" x14ac:dyDescent="0.15">
      <c r="A13" s="34"/>
      <c r="B13" s="35"/>
      <c r="C13" s="152"/>
      <c r="D13" s="152"/>
      <c r="E13" s="152"/>
      <c r="F13" s="65"/>
      <c r="G13" s="52"/>
      <c r="H13" s="52"/>
      <c r="I13" s="53"/>
      <c r="J13" s="153"/>
      <c r="K13" s="154"/>
      <c r="L13" s="30"/>
      <c r="M13" s="155"/>
      <c r="N13" s="156"/>
      <c r="O13" s="156"/>
      <c r="P13" s="157"/>
      <c r="Q13" s="158"/>
      <c r="R13" s="10"/>
      <c r="S13" s="6" t="s">
        <v>30</v>
      </c>
      <c r="T13" s="20" t="s">
        <v>31</v>
      </c>
      <c r="U13" s="14" t="s">
        <v>30</v>
      </c>
      <c r="V13" s="168">
        <v>123456</v>
      </c>
      <c r="W13" s="169"/>
    </row>
    <row r="14" spans="1:23" ht="20.100000000000001" customHeight="1" x14ac:dyDescent="0.15">
      <c r="A14" s="34"/>
      <c r="B14" s="35"/>
      <c r="C14" s="152"/>
      <c r="D14" s="152"/>
      <c r="E14" s="152"/>
      <c r="F14" s="65"/>
      <c r="G14" s="52"/>
      <c r="H14" s="52"/>
      <c r="I14" s="53"/>
      <c r="J14" s="153"/>
      <c r="K14" s="154"/>
      <c r="L14" s="30"/>
      <c r="M14" s="155"/>
      <c r="N14" s="156"/>
      <c r="O14" s="156"/>
      <c r="P14" s="157"/>
      <c r="Q14" s="158"/>
      <c r="R14" s="10"/>
      <c r="S14" s="7" t="s">
        <v>32</v>
      </c>
      <c r="T14" s="21" t="s">
        <v>74</v>
      </c>
      <c r="U14" s="8" t="s">
        <v>34</v>
      </c>
      <c r="V14" s="170"/>
      <c r="W14" s="171"/>
    </row>
    <row r="15" spans="1:23" ht="20.100000000000001" customHeight="1" x14ac:dyDescent="0.15">
      <c r="A15" s="34"/>
      <c r="B15" s="35"/>
      <c r="C15" s="152" t="s">
        <v>73</v>
      </c>
      <c r="D15" s="152"/>
      <c r="E15" s="152"/>
      <c r="F15" s="47"/>
      <c r="G15" s="52"/>
      <c r="H15" s="52"/>
      <c r="I15" s="53"/>
      <c r="J15" s="153"/>
      <c r="K15" s="154"/>
      <c r="L15" s="30"/>
      <c r="M15" s="155"/>
      <c r="N15" s="156"/>
      <c r="O15" s="156">
        <f>SUM(O12:Q14)</f>
        <v>1300000</v>
      </c>
      <c r="P15" s="157"/>
      <c r="Q15" s="158"/>
      <c r="R15" s="10"/>
      <c r="S15" s="37" t="s">
        <v>35</v>
      </c>
      <c r="T15" s="159" t="s">
        <v>76</v>
      </c>
      <c r="U15" s="160"/>
      <c r="V15" s="160"/>
      <c r="W15" s="161"/>
    </row>
    <row r="16" spans="1:23" ht="20.100000000000001" customHeight="1" x14ac:dyDescent="0.15">
      <c r="A16" s="34"/>
      <c r="B16" s="35"/>
      <c r="C16" s="152" t="s">
        <v>75</v>
      </c>
      <c r="D16" s="152"/>
      <c r="E16" s="152"/>
      <c r="F16" s="48"/>
      <c r="G16" s="52"/>
      <c r="H16" s="52"/>
      <c r="I16" s="53"/>
      <c r="J16" s="153"/>
      <c r="K16" s="154"/>
      <c r="L16" s="30"/>
      <c r="M16" s="155"/>
      <c r="N16" s="156"/>
      <c r="O16" s="156">
        <f>O15*0.1</f>
        <v>130000</v>
      </c>
      <c r="P16" s="157"/>
      <c r="Q16" s="158"/>
      <c r="R16" s="10"/>
      <c r="S16" s="6" t="s">
        <v>30</v>
      </c>
      <c r="T16" s="159" t="s">
        <v>77</v>
      </c>
      <c r="U16" s="160"/>
      <c r="V16" s="160"/>
      <c r="W16" s="161"/>
    </row>
    <row r="17" spans="1:23" ht="20.100000000000001" customHeight="1" x14ac:dyDescent="0.15">
      <c r="A17" s="140" t="s">
        <v>36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  <c r="O17" s="143">
        <f>SUM(O15:Q16)</f>
        <v>1430000</v>
      </c>
      <c r="P17" s="144"/>
      <c r="Q17" s="145"/>
      <c r="R17" s="10"/>
      <c r="S17" s="9" t="s">
        <v>37</v>
      </c>
      <c r="T17" s="162"/>
      <c r="U17" s="163"/>
      <c r="V17" s="163"/>
      <c r="W17" s="164"/>
    </row>
    <row r="18" spans="1:23" ht="9" customHeight="1" x14ac:dyDescent="0.15">
      <c r="A18" s="146" t="s">
        <v>38</v>
      </c>
      <c r="B18" s="146"/>
      <c r="C18" s="146"/>
      <c r="D18" s="146"/>
      <c r="E18" s="146"/>
      <c r="F18" s="146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2"/>
    </row>
    <row r="19" spans="1:23" ht="9" customHeight="1" x14ac:dyDescent="0.15">
      <c r="A19" s="147"/>
      <c r="B19" s="147"/>
      <c r="C19" s="147"/>
      <c r="D19" s="147"/>
      <c r="E19" s="147"/>
      <c r="F19" s="147"/>
      <c r="G19" s="10"/>
      <c r="H19" s="10"/>
      <c r="I19" s="10"/>
      <c r="J19" s="10"/>
      <c r="K19" s="10"/>
      <c r="L19" s="10"/>
      <c r="M19" s="148" t="s">
        <v>39</v>
      </c>
      <c r="N19" s="148"/>
      <c r="O19" s="148"/>
      <c r="P19" s="148"/>
      <c r="Q19" s="148"/>
      <c r="R19" s="148"/>
      <c r="S19" s="15"/>
      <c r="T19" s="15"/>
      <c r="U19" s="15"/>
      <c r="V19" s="15"/>
      <c r="W19" s="15"/>
    </row>
    <row r="20" spans="1:23" ht="9" customHeight="1" x14ac:dyDescent="0.15">
      <c r="A20" s="149" t="s">
        <v>40</v>
      </c>
      <c r="B20" s="149"/>
      <c r="C20" s="68"/>
      <c r="D20" s="150" t="s">
        <v>41</v>
      </c>
      <c r="E20" s="151"/>
      <c r="F20" s="151"/>
      <c r="G20" s="17"/>
      <c r="H20" s="40"/>
      <c r="I20" s="16"/>
      <c r="J20" s="16"/>
      <c r="K20" s="16"/>
      <c r="L20" s="16"/>
      <c r="M20" s="148"/>
      <c r="N20" s="148"/>
      <c r="O20" s="148"/>
      <c r="P20" s="148"/>
      <c r="Q20" s="148"/>
      <c r="R20" s="148"/>
      <c r="S20" s="16"/>
      <c r="T20" s="16"/>
      <c r="U20" s="16"/>
      <c r="V20" s="16"/>
      <c r="W20" s="16"/>
    </row>
    <row r="21" spans="1:23" ht="9" customHeight="1" x14ac:dyDescent="0.15">
      <c r="A21" s="149"/>
      <c r="B21" s="149"/>
      <c r="C21" s="68"/>
      <c r="D21" s="150"/>
      <c r="E21" s="151"/>
      <c r="F21" s="151"/>
      <c r="G21" s="2"/>
      <c r="H21" s="4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9.9499999999999993" customHeight="1" x14ac:dyDescent="0.15">
      <c r="A22" s="115" t="s">
        <v>42</v>
      </c>
      <c r="B22" s="116"/>
      <c r="C22" s="116"/>
      <c r="D22" s="247">
        <f>O15</f>
        <v>1300000</v>
      </c>
      <c r="E22" s="248"/>
      <c r="F22" s="249"/>
      <c r="G22" s="39"/>
      <c r="H22" s="42"/>
      <c r="I22" s="122" t="s">
        <v>43</v>
      </c>
      <c r="J22" s="124" t="s">
        <v>44</v>
      </c>
      <c r="K22" s="125"/>
      <c r="L22" s="126"/>
      <c r="M22" s="129" t="s">
        <v>45</v>
      </c>
      <c r="N22" s="130"/>
      <c r="O22" s="131"/>
      <c r="P22" s="18"/>
      <c r="Q22" s="132" t="s">
        <v>46</v>
      </c>
      <c r="R22" s="133"/>
      <c r="S22" s="133"/>
      <c r="T22" s="133"/>
      <c r="U22" s="133"/>
      <c r="V22" s="133"/>
      <c r="W22" s="134"/>
    </row>
    <row r="23" spans="1:23" ht="9.9499999999999993" customHeight="1" x14ac:dyDescent="0.15">
      <c r="A23" s="117"/>
      <c r="B23" s="118"/>
      <c r="C23" s="118"/>
      <c r="D23" s="250"/>
      <c r="E23" s="251"/>
      <c r="F23" s="252"/>
      <c r="G23" s="39"/>
      <c r="H23" s="43"/>
      <c r="I23" s="123"/>
      <c r="J23" s="127"/>
      <c r="K23" s="118"/>
      <c r="L23" s="128"/>
      <c r="M23" s="137" t="s">
        <v>47</v>
      </c>
      <c r="N23" s="138"/>
      <c r="O23" s="139"/>
      <c r="P23" s="18"/>
      <c r="Q23" s="113"/>
      <c r="R23" s="135"/>
      <c r="S23" s="135"/>
      <c r="T23" s="135"/>
      <c r="U23" s="135"/>
      <c r="V23" s="135"/>
      <c r="W23" s="136"/>
    </row>
    <row r="24" spans="1:23" ht="9.9499999999999993" customHeight="1" x14ac:dyDescent="0.15">
      <c r="A24" s="82" t="s">
        <v>48</v>
      </c>
      <c r="B24" s="74"/>
      <c r="C24" s="74"/>
      <c r="D24" s="259">
        <f>O16</f>
        <v>130000</v>
      </c>
      <c r="E24" s="254"/>
      <c r="F24" s="255"/>
      <c r="G24" s="39"/>
      <c r="H24" s="43"/>
      <c r="I24" s="91"/>
      <c r="J24" s="73"/>
      <c r="K24" s="74"/>
      <c r="L24" s="93"/>
      <c r="M24" s="79"/>
      <c r="N24" s="80"/>
      <c r="O24" s="81"/>
      <c r="P24" s="18"/>
      <c r="Q24" s="96" t="s">
        <v>49</v>
      </c>
      <c r="R24" s="97"/>
      <c r="S24" s="74"/>
      <c r="T24" s="74">
        <v>11</v>
      </c>
      <c r="U24" s="74" t="s">
        <v>18</v>
      </c>
      <c r="V24" s="74">
        <v>20</v>
      </c>
      <c r="W24" s="75" t="s">
        <v>19</v>
      </c>
    </row>
    <row r="25" spans="1:23" ht="9.9499999999999993" customHeight="1" x14ac:dyDescent="0.15">
      <c r="A25" s="107"/>
      <c r="B25" s="77"/>
      <c r="C25" s="77"/>
      <c r="D25" s="250"/>
      <c r="E25" s="251"/>
      <c r="F25" s="252"/>
      <c r="G25" s="39"/>
      <c r="H25" s="43"/>
      <c r="I25" s="111"/>
      <c r="J25" s="76"/>
      <c r="K25" s="77"/>
      <c r="L25" s="112"/>
      <c r="M25" s="79"/>
      <c r="N25" s="80"/>
      <c r="O25" s="81"/>
      <c r="P25" s="18"/>
      <c r="Q25" s="113"/>
      <c r="R25" s="114"/>
      <c r="S25" s="77"/>
      <c r="T25" s="77"/>
      <c r="U25" s="77"/>
      <c r="V25" s="77"/>
      <c r="W25" s="78"/>
    </row>
    <row r="26" spans="1:23" ht="9.9499999999999993" customHeight="1" x14ac:dyDescent="0.15">
      <c r="A26" s="82" t="s">
        <v>50</v>
      </c>
      <c r="B26" s="74"/>
      <c r="C26" s="74"/>
      <c r="D26" s="253"/>
      <c r="E26" s="254"/>
      <c r="F26" s="255"/>
      <c r="G26" s="39"/>
      <c r="H26" s="43"/>
      <c r="I26" s="91"/>
      <c r="J26" s="73"/>
      <c r="K26" s="74"/>
      <c r="L26" s="93"/>
      <c r="M26" s="79"/>
      <c r="N26" s="80"/>
      <c r="O26" s="81"/>
      <c r="P26" s="18"/>
      <c r="Q26" s="96" t="s">
        <v>51</v>
      </c>
      <c r="R26" s="97"/>
      <c r="S26" s="22">
        <v>50</v>
      </c>
      <c r="T26" s="22" t="s">
        <v>52</v>
      </c>
      <c r="U26" s="29"/>
      <c r="V26" s="22"/>
      <c r="W26" s="44"/>
    </row>
    <row r="27" spans="1:23" ht="9.9499999999999993" customHeight="1" x14ac:dyDescent="0.15">
      <c r="A27" s="107"/>
      <c r="B27" s="77"/>
      <c r="C27" s="77"/>
      <c r="D27" s="250"/>
      <c r="E27" s="251"/>
      <c r="F27" s="252"/>
      <c r="G27" s="39"/>
      <c r="H27" s="43"/>
      <c r="I27" s="111"/>
      <c r="J27" s="76"/>
      <c r="K27" s="77"/>
      <c r="L27" s="112"/>
      <c r="M27" s="79"/>
      <c r="N27" s="80"/>
      <c r="O27" s="81"/>
      <c r="P27" s="18"/>
      <c r="Q27" s="113" t="s">
        <v>53</v>
      </c>
      <c r="R27" s="114"/>
      <c r="S27" s="23">
        <v>50</v>
      </c>
      <c r="T27" s="23" t="s">
        <v>52</v>
      </c>
      <c r="U27" s="38" t="s">
        <v>54</v>
      </c>
      <c r="V27" s="23">
        <v>60</v>
      </c>
      <c r="W27" s="45" t="s">
        <v>55</v>
      </c>
    </row>
    <row r="28" spans="1:23" ht="9.9499999999999993" customHeight="1" x14ac:dyDescent="0.15">
      <c r="A28" s="82" t="s">
        <v>56</v>
      </c>
      <c r="B28" s="74"/>
      <c r="C28" s="74"/>
      <c r="D28" s="253"/>
      <c r="E28" s="254"/>
      <c r="F28" s="255"/>
      <c r="G28" s="39"/>
      <c r="H28" s="43"/>
      <c r="I28" s="91"/>
      <c r="J28" s="73"/>
      <c r="K28" s="74"/>
      <c r="L28" s="93"/>
      <c r="M28" s="79"/>
      <c r="N28" s="80"/>
      <c r="O28" s="81"/>
      <c r="P28" s="18"/>
      <c r="Q28" s="96" t="s">
        <v>57</v>
      </c>
      <c r="R28" s="97"/>
      <c r="S28" s="73" t="s">
        <v>78</v>
      </c>
      <c r="T28" s="74"/>
      <c r="U28" s="74"/>
      <c r="V28" s="74"/>
      <c r="W28" s="75"/>
    </row>
    <row r="29" spans="1:23" ht="9.9499999999999993" customHeight="1" x14ac:dyDescent="0.15">
      <c r="A29" s="107"/>
      <c r="B29" s="77"/>
      <c r="C29" s="77"/>
      <c r="D29" s="250"/>
      <c r="E29" s="251"/>
      <c r="F29" s="252"/>
      <c r="G29" s="39"/>
      <c r="H29" s="43"/>
      <c r="I29" s="111"/>
      <c r="J29" s="76"/>
      <c r="K29" s="77"/>
      <c r="L29" s="112"/>
      <c r="M29" s="79"/>
      <c r="N29" s="80"/>
      <c r="O29" s="81"/>
      <c r="P29" s="18"/>
      <c r="Q29" s="113"/>
      <c r="R29" s="114"/>
      <c r="S29" s="76"/>
      <c r="T29" s="77"/>
      <c r="U29" s="77"/>
      <c r="V29" s="77"/>
      <c r="W29" s="78"/>
    </row>
    <row r="30" spans="1:23" ht="9.9499999999999993" customHeight="1" x14ac:dyDescent="0.15">
      <c r="A30" s="82" t="s">
        <v>58</v>
      </c>
      <c r="B30" s="74"/>
      <c r="C30" s="74"/>
      <c r="D30" s="253"/>
      <c r="E30" s="254"/>
      <c r="F30" s="255"/>
      <c r="G30" s="39"/>
      <c r="H30" s="43"/>
      <c r="I30" s="91"/>
      <c r="J30" s="73"/>
      <c r="K30" s="74"/>
      <c r="L30" s="93"/>
      <c r="M30" s="79"/>
      <c r="N30" s="80"/>
      <c r="O30" s="81"/>
      <c r="P30" s="18"/>
      <c r="Q30" s="96" t="s">
        <v>59</v>
      </c>
      <c r="R30" s="97"/>
      <c r="S30" s="100"/>
      <c r="T30" s="100"/>
      <c r="U30" s="100"/>
      <c r="V30" s="100"/>
      <c r="W30" s="101"/>
    </row>
    <row r="31" spans="1:23" ht="9.9499999999999993" customHeight="1" x14ac:dyDescent="0.15">
      <c r="A31" s="83"/>
      <c r="B31" s="84"/>
      <c r="C31" s="84"/>
      <c r="D31" s="256"/>
      <c r="E31" s="257"/>
      <c r="F31" s="258"/>
      <c r="G31" s="39"/>
      <c r="H31" s="43"/>
      <c r="I31" s="92"/>
      <c r="J31" s="94"/>
      <c r="K31" s="84"/>
      <c r="L31" s="95"/>
      <c r="M31" s="104"/>
      <c r="N31" s="105"/>
      <c r="O31" s="106"/>
      <c r="P31" s="18"/>
      <c r="Q31" s="98"/>
      <c r="R31" s="99"/>
      <c r="S31" s="102"/>
      <c r="T31" s="102"/>
      <c r="U31" s="102"/>
      <c r="V31" s="102"/>
      <c r="W31" s="103"/>
    </row>
    <row r="32" spans="1:23" ht="17.2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2"/>
    </row>
    <row r="33" spans="1:23" ht="35.1" customHeight="1" x14ac:dyDescent="0.15">
      <c r="A33" s="68" t="s">
        <v>60</v>
      </c>
      <c r="B33" s="69"/>
      <c r="C33" s="69"/>
      <c r="D33" s="70"/>
      <c r="E33" s="69"/>
      <c r="F33" s="69"/>
      <c r="G33" s="69"/>
      <c r="H33" s="69"/>
      <c r="I33" s="69"/>
      <c r="J33" s="69"/>
      <c r="K33" s="69"/>
      <c r="L33" s="69"/>
      <c r="M33" s="69"/>
      <c r="N33" s="71"/>
      <c r="O33" s="70" t="s">
        <v>61</v>
      </c>
      <c r="P33" s="69"/>
      <c r="Q33" s="71"/>
      <c r="R33" s="70"/>
      <c r="S33" s="69"/>
      <c r="T33" s="69"/>
      <c r="U33" s="69"/>
      <c r="V33" s="69"/>
      <c r="W33" s="72"/>
    </row>
  </sheetData>
  <mergeCells count="109">
    <mergeCell ref="A26:C27"/>
    <mergeCell ref="D26:F27"/>
    <mergeCell ref="I28:I29"/>
    <mergeCell ref="J28:L29"/>
    <mergeCell ref="M19:R20"/>
    <mergeCell ref="A20:C21"/>
    <mergeCell ref="D20:F21"/>
    <mergeCell ref="A22:C23"/>
    <mergeCell ref="D22:F23"/>
    <mergeCell ref="M22:O22"/>
    <mergeCell ref="M23:O23"/>
    <mergeCell ref="A18:F19"/>
    <mergeCell ref="A24:C25"/>
    <mergeCell ref="D24:F25"/>
    <mergeCell ref="M24:O24"/>
    <mergeCell ref="M25:O25"/>
    <mergeCell ref="J1:N1"/>
    <mergeCell ref="A2:F2"/>
    <mergeCell ref="K2:M2"/>
    <mergeCell ref="A4:C4"/>
    <mergeCell ref="D4:H5"/>
    <mergeCell ref="P4:Q4"/>
    <mergeCell ref="A8:C9"/>
    <mergeCell ref="P8:Q8"/>
    <mergeCell ref="P3:W3"/>
    <mergeCell ref="D8:N9"/>
    <mergeCell ref="R4:W4"/>
    <mergeCell ref="R8:W8"/>
    <mergeCell ref="P9:Q9"/>
    <mergeCell ref="R9:S9"/>
    <mergeCell ref="U9:V9"/>
    <mergeCell ref="A5:C5"/>
    <mergeCell ref="R5:W5"/>
    <mergeCell ref="P6:Q6"/>
    <mergeCell ref="R6:W6"/>
    <mergeCell ref="A7:C7"/>
    <mergeCell ref="D7:N7"/>
    <mergeCell ref="P7:Q7"/>
    <mergeCell ref="R7:W7"/>
    <mergeCell ref="V11:W11"/>
    <mergeCell ref="C12:E12"/>
    <mergeCell ref="M12:N12"/>
    <mergeCell ref="O12:Q12"/>
    <mergeCell ref="T12:U12"/>
    <mergeCell ref="V12:W12"/>
    <mergeCell ref="C11:E11"/>
    <mergeCell ref="M11:N11"/>
    <mergeCell ref="O11:Q11"/>
    <mergeCell ref="T11:U11"/>
    <mergeCell ref="J11:K11"/>
    <mergeCell ref="J12:K12"/>
    <mergeCell ref="G12:I12"/>
    <mergeCell ref="G11:I11"/>
    <mergeCell ref="V13:W14"/>
    <mergeCell ref="C14:E14"/>
    <mergeCell ref="M14:N14"/>
    <mergeCell ref="O14:Q14"/>
    <mergeCell ref="J13:K13"/>
    <mergeCell ref="J14:K14"/>
    <mergeCell ref="I22:I23"/>
    <mergeCell ref="J22:L23"/>
    <mergeCell ref="T15:W15"/>
    <mergeCell ref="C16:E16"/>
    <mergeCell ref="M16:N16"/>
    <mergeCell ref="O16:Q16"/>
    <mergeCell ref="T16:W17"/>
    <mergeCell ref="A17:N17"/>
    <mergeCell ref="O17:Q17"/>
    <mergeCell ref="Q22:W23"/>
    <mergeCell ref="J16:K16"/>
    <mergeCell ref="C13:E13"/>
    <mergeCell ref="M13:N13"/>
    <mergeCell ref="O13:Q13"/>
    <mergeCell ref="C15:E15"/>
    <mergeCell ref="M15:N15"/>
    <mergeCell ref="O15:Q15"/>
    <mergeCell ref="J15:K15"/>
    <mergeCell ref="U24:U25"/>
    <mergeCell ref="V24:V25"/>
    <mergeCell ref="W24:W25"/>
    <mergeCell ref="I26:I27"/>
    <mergeCell ref="J26:L27"/>
    <mergeCell ref="Q26:R26"/>
    <mergeCell ref="Q27:R27"/>
    <mergeCell ref="I24:I25"/>
    <mergeCell ref="J24:L25"/>
    <mergeCell ref="Q24:R25"/>
    <mergeCell ref="S24:S25"/>
    <mergeCell ref="T24:T25"/>
    <mergeCell ref="M26:O26"/>
    <mergeCell ref="M27:O27"/>
    <mergeCell ref="S30:W31"/>
    <mergeCell ref="A33:C33"/>
    <mergeCell ref="D33:N33"/>
    <mergeCell ref="O33:Q33"/>
    <mergeCell ref="R33:W33"/>
    <mergeCell ref="Q28:R29"/>
    <mergeCell ref="S28:W29"/>
    <mergeCell ref="I30:I31"/>
    <mergeCell ref="J30:L31"/>
    <mergeCell ref="Q30:R31"/>
    <mergeCell ref="A30:C31"/>
    <mergeCell ref="D30:F31"/>
    <mergeCell ref="M30:O30"/>
    <mergeCell ref="M31:O31"/>
    <mergeCell ref="A28:C29"/>
    <mergeCell ref="D28:F29"/>
    <mergeCell ref="M28:O28"/>
    <mergeCell ref="M29:O29"/>
  </mergeCells>
  <phoneticPr fontId="2"/>
  <dataValidations count="2">
    <dataValidation type="list" allowBlank="1" showInputMessage="1" showErrorMessage="1" sqref="A26:C27" xr:uid="{5BCFB7BF-4454-40E3-8E11-A600073D738A}">
      <formula1>"軽8％対象,8％対象"</formula1>
    </dataValidation>
    <dataValidation type="list" showInputMessage="1" showErrorMessage="1" sqref="F12:F15" xr:uid="{5EB23E68-3FDA-470F-92BD-7F8C8FE8452C}">
      <formula1>"　,10％,軽8％,8％"</formula1>
    </dataValidation>
  </dataValidations>
  <printOptions horizontalCentered="1" verticalCentered="1"/>
  <pageMargins left="0.59055118110236227" right="0.59055118110236227" top="0.98425196850393704" bottom="0.47244094488188981" header="0.23622047244094491" footer="0.23622047244094491"/>
  <pageSetup paperSize="9" orientation="landscape" horizontalDpi="300" verticalDpi="300" copies="5" r:id="rId1"/>
  <headerFooter>
    <oddHeader>&amp;C&amp;8▲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請求書</vt:lpstr>
      <vt:lpstr>内訳書（共通）</vt:lpstr>
      <vt:lpstr>例①</vt:lpstr>
      <vt:lpstr>例②</vt:lpstr>
      <vt:lpstr>例③</vt:lpstr>
      <vt:lpstr>例③内訳</vt:lpstr>
      <vt:lpstr>例④</vt:lpstr>
      <vt:lpstr>例④内訳</vt:lpstr>
      <vt:lpstr>例（出来高請求内訳書）</vt:lpstr>
      <vt:lpstr>'内訳書（共通）'!Print_Area</vt:lpstr>
      <vt:lpstr>例③内訳!Print_Area</vt:lpstr>
      <vt:lpstr>例④内訳!Print_Area</vt:lpstr>
      <vt:lpstr>'内訳書（共通）'!Print_Titles</vt:lpstr>
      <vt:lpstr>例③内訳!Print_Titles</vt:lpstr>
      <vt:lpstr>例④内訳!Print_Titles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</dc:creator>
  <cp:keywords/>
  <dc:description/>
  <cp:lastModifiedBy>酒居　括正（宮本組）</cp:lastModifiedBy>
  <cp:revision/>
  <cp:lastPrinted>2023-08-21T02:42:17Z</cp:lastPrinted>
  <dcterms:created xsi:type="dcterms:W3CDTF">2013-10-09T01:22:06Z</dcterms:created>
  <dcterms:modified xsi:type="dcterms:W3CDTF">2023-08-28T06:35:56Z</dcterms:modified>
  <cp:category/>
  <cp:contentStatus/>
</cp:coreProperties>
</file>